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53.xml" ContentType="application/vnd.openxmlformats-officedocument.spreadsheetml.worksheet+xml"/>
  <Override PartName="/xl/worksheets/sheet13.xml" ContentType="application/vnd.openxmlformats-officedocument.spreadsheetml.worksheet+xml"/>
  <Override PartName="/xl/worksheets/sheet42.xml" ContentType="application/vnd.openxmlformats-officedocument.spreadsheetml.worksheet+xml"/>
  <Override PartName="/xl/worksheets/sheet60.xml" ContentType="application/vnd.openxmlformats-officedocument.spreadsheetml.worksheet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39.xml" ContentType="application/vnd.openxmlformats-officedocument.drawing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drawings/drawing17.xml" ContentType="application/vnd.openxmlformats-officedocument.drawing+xml"/>
  <Override PartName="/xl/drawings/drawing28.xml" ContentType="application/vnd.openxmlformats-officedocument.drawing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drawings/drawing35.xml" ContentType="application/vnd.openxmlformats-officedocument.drawing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drawings/drawing22.xml" ContentType="application/vnd.openxmlformats-officedocument.drawing+xml"/>
  <Override PartName="/xl/drawings/drawing24.xml" ContentType="application/vnd.openxmlformats-officedocument.drawing+xml"/>
  <Override PartName="/xl/drawings/drawing33.xml" ContentType="application/vnd.openxmlformats-officedocument.drawing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drawings/drawing11.xml" ContentType="application/vnd.openxmlformats-officedocument.drawing+xml"/>
  <Override PartName="/xl/drawings/drawing20.xml" ContentType="application/vnd.openxmlformats-officedocument.drawing+xml"/>
  <Override PartName="/xl/drawings/drawing31.xml" ContentType="application/vnd.openxmlformats-officedocument.drawing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45.xml" ContentType="application/vnd.openxmlformats-officedocument.spreadsheetml.worksheet+xml"/>
  <Override PartName="/xl/worksheets/sheet54.xml" ContentType="application/vnd.openxmlformats-officedocument.spreadsheetml.worksheet+xml"/>
  <Override PartName="/xl/worksheets/sheet56.xml" ContentType="application/vnd.openxmlformats-officedocument.spreadsheetml.workshee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drawings/drawing7.xml" ContentType="application/vnd.openxmlformats-officedocument.drawing+xml"/>
  <Override PartName="/xl/drawings/drawing29.xml" ContentType="application/vnd.openxmlformats-officedocument.drawing+xml"/>
  <Override PartName="/xl/drawings/drawing38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drawings/drawing5.xml" ContentType="application/vnd.openxmlformats-officedocument.drawing+xml"/>
  <Override PartName="/xl/drawings/drawing18.xml" ContentType="application/vnd.openxmlformats-officedocument.drawing+xml"/>
  <Override PartName="/xl/drawings/drawing27.xml" ContentType="application/vnd.openxmlformats-officedocument.drawing+xml"/>
  <Override PartName="/xl/drawings/drawing36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drawings/drawing25.xml" ContentType="application/vnd.openxmlformats-officedocument.drawing+xml"/>
  <Override PartName="/xl/drawings/drawing34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drawings/drawing23.xml" ContentType="application/vnd.openxmlformats-officedocument.drawing+xml"/>
  <Override PartName="/xl/drawings/drawing32.xml" ContentType="application/vnd.openxmlformats-officedocument.drawing+xml"/>
  <Override PartName="/xl/worksheets/sheet59.xml" ContentType="application/vnd.openxmlformats-officedocument.spreadsheetml.worksheet+xml"/>
  <Override PartName="/xl/drawings/drawing12.xml" ContentType="application/vnd.openxmlformats-officedocument.drawing+xml"/>
  <Override PartName="/xl/drawings/drawing21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worksheets/sheet55.xml" ContentType="application/vnd.openxmlformats-officedocument.spreadsheetml.worksheet+xml"/>
  <Override PartName="/xl/worksheets/sheet64.xml" ContentType="application/vnd.openxmlformats-officedocument.spreadsheetml.workshee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62.xml" ContentType="application/vnd.openxmlformats-officedocument.spreadsheetml.workshee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Override PartName="/xl/drawings/drawing4.xml" ContentType="application/vnd.openxmlformats-officedocument.drawing+xml"/>
  <Override PartName="/xl/drawings/drawing37.xml" ContentType="application/vnd.openxmlformats-officedocument.drawing+xml"/>
  <Default Extension="rels" ContentType="application/vnd.openxmlformats-package.relationship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20" windowWidth="15480" windowHeight="11640" firstSheet="16" activeTab="16"/>
  </bookViews>
  <sheets>
    <sheet name="สรุปรับจ่ายงปม63" sheetId="62" r:id="rId1"/>
    <sheet name="แบบ งค 4.1 " sheetId="60" r:id="rId2"/>
    <sheet name="รหัสต้นทุน" sheetId="13" r:id="rId3"/>
    <sheet name="แบบเสนอของบปี63" sheetId="42" r:id="rId4"/>
    <sheet name="ครุภัณฑ์การแพทย์63" sheetId="69" r:id="rId5"/>
    <sheet name="ครุภัณฑ์สำนักงาน63" sheetId="70" r:id="rId6"/>
    <sheet name="ครุภัณฑ์คอม63ฝนปรับแก้" sheetId="91" r:id="rId7"/>
    <sheet name=" งบลงทุน70% " sheetId="125" r:id="rId8"/>
    <sheet name="งบลงทุน20% " sheetId="126" r:id="rId9"/>
    <sheet name="สิ่งก่อสร้าง63" sheetId="71" r:id="rId10"/>
    <sheet name="1.30101อำนวยการ" sheetId="72" r:id="rId11"/>
    <sheet name="2.30102การเงิน" sheetId="78" r:id="rId12"/>
    <sheet name="3.30103ธุรการ" sheetId="82" r:id="rId13"/>
    <sheet name="4.30104พัสดุ " sheetId="79" r:id="rId14"/>
    <sheet name="5.30105งานประกัน" sheetId="83" r:id="rId15"/>
    <sheet name="6.30106ENV" sheetId="75" r:id="rId16"/>
    <sheet name="7.30107อาคารสถานที่+โสตฯ" sheetId="76" r:id="rId17"/>
    <sheet name="8.30108ช่อมบำรุง" sheetId="80" r:id="rId18"/>
    <sheet name="9.30109ยานพาหนะ" sheetId="81" r:id="rId19"/>
    <sheet name="10.30110ชักฟอก" sheetId="105" r:id="rId20"/>
    <sheet name="11.30201องค์กรแพทย์" sheetId="86" r:id="rId21"/>
    <sheet name="12.30202ทันตกรรม" sheetId="88" r:id="rId22"/>
    <sheet name="13.30204แผนไทย" sheetId="89" r:id="rId23"/>
    <sheet name="14.30205กายภาพ" sheetId="90" r:id="rId24"/>
    <sheet name="15.30301พลูตาหลวง" sheetId="94" r:id="rId25"/>
    <sheet name="16.30302กม1 " sheetId="97" r:id="rId26"/>
    <sheet name="16.130302.1" sheetId="98" r:id="rId27"/>
    <sheet name="16.230302.2" sheetId="99" r:id="rId28"/>
    <sheet name="16.330302.3" sheetId="100" r:id="rId29"/>
    <sheet name="16.430302.4" sheetId="101" r:id="rId30"/>
    <sheet name="16.530302.5" sheetId="102" r:id="rId31"/>
    <sheet name="17.30303งานสุขภาพจิตฯ" sheetId="122" r:id="rId32"/>
    <sheet name="18.30401 NSO" sheetId="114" r:id="rId33"/>
    <sheet name="19.30402ER " sheetId="93" r:id="rId34"/>
    <sheet name="20.30403OPD" sheetId="103" r:id="rId35"/>
    <sheet name="21.30404IPD" sheetId="87" r:id="rId36"/>
    <sheet name="22.30405 LR" sheetId="104" r:id="rId37"/>
    <sheet name="23.30407IC" sheetId="106" r:id="rId38"/>
    <sheet name="24.30408จ่ายกลาง" sheetId="107" r:id="rId39"/>
    <sheet name="25.30409 วิจัยและพัฒนา" sheetId="115" r:id="rId40"/>
    <sheet name="26.30501เภสัชกรรมุ" sheetId="108" r:id="rId41"/>
    <sheet name="27.30502แลบ" sheetId="109" r:id="rId42"/>
    <sheet name="28.30503รังสี" sheetId="110" r:id="rId43"/>
    <sheet name="29.30504โรงครัว" sheetId="111" r:id="rId44"/>
    <sheet name="30.30601ยุทธศาสตร์" sheetId="73" r:id="rId45"/>
    <sheet name="31.30604ศูนย์คอม" sheetId="85" r:id="rId46"/>
    <sheet name="32.30605แรงงานต่างด้าว" sheetId="74" r:id="rId47"/>
    <sheet name="33.30701PCT" sheetId="124" r:id="rId48"/>
    <sheet name="34.30704RM" sheetId="112" r:id="rId49"/>
    <sheet name="35.30705HRD" sheetId="121" r:id="rId50"/>
    <sheet name="36.30709MCH" sheetId="123" r:id="rId51"/>
    <sheet name="37.30710 HPH" sheetId="116" r:id="rId52"/>
    <sheet name="36.30711ศูนย์คุณภาพ" sheetId="84" r:id="rId53"/>
    <sheet name="37.30712สุขศึกษา" sheetId="95" r:id="rId54"/>
    <sheet name="อบรมภายนอกรายกลุ่ม" sheetId="117" r:id="rId55"/>
    <sheet name="อบรมภายนอกคร่อมฯ" sheetId="118" r:id="rId56"/>
    <sheet name="อบรมภายใน" sheetId="119" r:id="rId57"/>
    <sheet name="อบรมเฉพาะทาง_ระยะสั้น" sheetId="120" r:id="rId58"/>
    <sheet name="ฟอร์มแผน " sheetId="68" r:id="rId59"/>
    <sheet name="ฟอร์มผังกำกับแผน" sheetId="65" r:id="rId60"/>
    <sheet name="ฟอร์มสรุปแผน " sheetId="64" r:id="rId61"/>
    <sheet name="Sheet1" sheetId="1" r:id="rId62"/>
    <sheet name="Sheet2" sheetId="2" r:id="rId63"/>
    <sheet name="Sheet3" sheetId="3" r:id="rId64"/>
  </sheets>
  <definedNames>
    <definedName name="_xlnm._FilterDatabase" localSheetId="6" hidden="1">ครุภัณฑ์คอม63ฝนปรับแก้!$A$3:$H$70</definedName>
    <definedName name="_xlnm._FilterDatabase" localSheetId="5" hidden="1">ครุภัณฑ์สำนักงาน63!$A$2:$D$24</definedName>
    <definedName name="_xlnm._FilterDatabase" localSheetId="9" hidden="1">สิ่งก่อสร้าง63!$A$2:$D$24</definedName>
    <definedName name="_xlnm._FilterDatabase" localSheetId="56" hidden="1">อบรมภายใน!$A$3:$K$30</definedName>
    <definedName name="_xlnm.Print_Area" localSheetId="60">'ฟอร์มสรุปแผน '!$A$1:$S$24</definedName>
    <definedName name="_xlnm.Print_Titles" localSheetId="7">' งบลงทุน70% '!$2:$2</definedName>
    <definedName name="_xlnm.Print_Titles" localSheetId="24">'15.30301พลูตาหลวง'!$1:$10</definedName>
    <definedName name="_xlnm.Print_Titles" localSheetId="31">'17.30303งานสุขภาพจิตฯ'!$1:$10</definedName>
    <definedName name="_xlnm.Print_Titles" localSheetId="56">อบรมภายใน!$2:$2</definedName>
  </definedNames>
  <calcPr calcId="125725"/>
</workbook>
</file>

<file path=xl/calcChain.xml><?xml version="1.0" encoding="utf-8"?>
<calcChain xmlns="http://schemas.openxmlformats.org/spreadsheetml/2006/main">
  <c r="C21" i="60"/>
  <c r="E16"/>
  <c r="C16"/>
  <c r="B16"/>
  <c r="G16"/>
  <c r="F23" i="62"/>
  <c r="D14"/>
  <c r="D23"/>
  <c r="E23"/>
  <c r="H23" s="1"/>
  <c r="C23"/>
  <c r="F14"/>
  <c r="E14"/>
  <c r="H14" s="1"/>
  <c r="C14"/>
  <c r="E10" i="126" l="1"/>
  <c r="E9"/>
  <c r="E8"/>
  <c r="E7"/>
  <c r="E6"/>
  <c r="E5"/>
  <c r="E4"/>
  <c r="E3"/>
  <c r="E11" s="1"/>
  <c r="F40" i="125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AT4" i="42"/>
  <c r="AX4"/>
  <c r="F44" i="125" l="1"/>
  <c r="F43"/>
  <c r="F45" s="1"/>
  <c r="F42"/>
  <c r="J36" i="70"/>
  <c r="M29"/>
  <c r="K15" i="69"/>
  <c r="AN4" i="42"/>
  <c r="C37" i="119" l="1"/>
  <c r="A4" i="1"/>
  <c r="H14" i="120" l="1"/>
  <c r="G29" i="119"/>
  <c r="E30" i="117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2"/>
  <c r="P12" i="116"/>
  <c r="O12"/>
  <c r="N12"/>
  <c r="F30" i="117" l="1"/>
  <c r="K12" i="115"/>
  <c r="J12"/>
  <c r="I12"/>
  <c r="K11" i="114"/>
  <c r="J11"/>
  <c r="I11"/>
  <c r="D1" i="70" l="1"/>
  <c r="D52" i="91" l="1"/>
  <c r="D4" l="1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2" l="1"/>
  <c r="K11" i="87"/>
  <c r="J11"/>
  <c r="I11"/>
  <c r="Q26" i="85" l="1"/>
  <c r="K11" i="83" l="1"/>
  <c r="J11"/>
  <c r="I11"/>
  <c r="J10" i="80" l="1"/>
  <c r="K10" s="1"/>
  <c r="I10"/>
  <c r="D1" i="71" l="1"/>
  <c r="E5" i="42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F4"/>
  <c r="G4"/>
  <c r="H4"/>
  <c r="I4"/>
  <c r="J4"/>
  <c r="K4"/>
  <c r="L4"/>
  <c r="M4"/>
  <c r="N4"/>
  <c r="O4"/>
  <c r="P4"/>
  <c r="Q4"/>
  <c r="R4"/>
  <c r="S4"/>
  <c r="T4"/>
  <c r="U4"/>
  <c r="V4"/>
  <c r="W4"/>
  <c r="X4"/>
  <c r="Y4"/>
  <c r="Z4"/>
  <c r="AA4"/>
  <c r="AB4"/>
  <c r="AC4"/>
  <c r="AD4"/>
  <c r="AE4"/>
  <c r="AF4"/>
  <c r="AG4"/>
  <c r="AH4"/>
  <c r="AI4"/>
  <c r="AJ4"/>
  <c r="AK4"/>
  <c r="AL4"/>
  <c r="AM4"/>
  <c r="AO4"/>
  <c r="AP4"/>
  <c r="AQ4"/>
  <c r="AR4"/>
  <c r="AS4"/>
  <c r="AU4"/>
  <c r="AV4"/>
  <c r="AW4"/>
  <c r="AY4"/>
  <c r="E4" l="1"/>
  <c r="K11" i="74"/>
  <c r="J11"/>
  <c r="I11"/>
  <c r="D2" i="69" l="1"/>
</calcChain>
</file>

<file path=xl/sharedStrings.xml><?xml version="1.0" encoding="utf-8"?>
<sst xmlns="http://schemas.openxmlformats.org/spreadsheetml/2006/main" count="8279" uniqueCount="3770">
  <si>
    <t>ประเภทแผนงาน</t>
  </si>
  <si>
    <t>10825-2323-30502</t>
  </si>
  <si>
    <t>(   )  บริหาร                 (    )  วิชาการ</t>
  </si>
  <si>
    <t>ลำ</t>
  </si>
  <si>
    <t>เป้าหมาย (ผลผลิต)</t>
  </si>
  <si>
    <t>งบประมาณ</t>
  </si>
  <si>
    <t>ไตรมาส</t>
  </si>
  <si>
    <t>พื้นที่</t>
  </si>
  <si>
    <t>ดับ</t>
  </si>
  <si>
    <t>ผลผลิต/กิจกรรมหลัก/กิจกรรมย่อย</t>
  </si>
  <si>
    <t>ตัวชี้วัดผลผลิต</t>
  </si>
  <si>
    <t>หน่วยนับ</t>
  </si>
  <si>
    <t>จำนวน</t>
  </si>
  <si>
    <t>(บาท)</t>
  </si>
  <si>
    <t>แหล่งงบฯ</t>
  </si>
  <si>
    <t>ดำเนินการ</t>
  </si>
  <si>
    <t>ผู้รับผิดชอบ</t>
  </si>
  <si>
    <t>ที่</t>
  </si>
  <si>
    <t>ร้อยละ</t>
  </si>
  <si>
    <t>รวม</t>
  </si>
  <si>
    <t>งาน</t>
  </si>
  <si>
    <t>ประเด็นยุทธศาสตร์</t>
  </si>
  <si>
    <t>ยุทธศาสตร์องค์กร</t>
  </si>
  <si>
    <t>โครงการ</t>
  </si>
  <si>
    <t xml:space="preserve">       (   ) ปกติ</t>
  </si>
  <si>
    <t>ประเภทโครงการ</t>
  </si>
  <si>
    <t xml:space="preserve">       (    )  บริการ             </t>
  </si>
  <si>
    <t>งบประมาณรวม……………………………….</t>
  </si>
  <si>
    <t>บาท</t>
  </si>
  <si>
    <t>โครงการ/วัตถุประสงค์</t>
  </si>
  <si>
    <t xml:space="preserve">วัตถุประสงค์ </t>
  </si>
  <si>
    <t>ผลผลิต</t>
  </si>
  <si>
    <t>ปริมาณ</t>
  </si>
  <si>
    <t xml:space="preserve"> </t>
  </si>
  <si>
    <t>คุณภาพ</t>
  </si>
  <si>
    <t>กิจกรรม</t>
  </si>
  <si>
    <t>รพ.สัตหีบ กม.10</t>
  </si>
  <si>
    <t>10825-2313-30205</t>
  </si>
  <si>
    <t>(   )  นโยบาย                (     )  พัฒนา</t>
  </si>
  <si>
    <r>
      <t>หมายเหตุ</t>
    </r>
    <r>
      <rPr>
        <sz val="14"/>
        <rFont val="Angsana New"/>
        <family val="1"/>
      </rPr>
      <t xml:space="preserve">  แหล่งงบประมาณ  (1)  สำนักงานปลัดกระทรวง  (2)  เงินสปสช.  (3)  แรงงานต่างด้าว  (4)  บริหารประกัน  (5)  กนภ./ส่วนกลาง   (6)  งบเขต  (7)  CEO  ( 8) อปท.(99)  อื่น ๆ    (00)  ยังไม่ได้งบประมาณ</t>
    </r>
  </si>
  <si>
    <t>ชื่อหน่วยงาน  โรงพยาบาลสัตหีบ กม.10 กลุ่มงาน</t>
  </si>
  <si>
    <t>กลุ่มงานเภสัชกรรมและคุ้มครองผู้บริโภค</t>
  </si>
  <si>
    <t>งานเภสัชกรรม</t>
  </si>
  <si>
    <t>รหัสงบประมาณ ………………………………………………………….</t>
  </si>
  <si>
    <t>10825-2222-30201</t>
  </si>
  <si>
    <t>(   /  )ชุมชน</t>
  </si>
  <si>
    <t>รหัส</t>
  </si>
  <si>
    <t>1. เงินเดือน</t>
  </si>
  <si>
    <t>2. เงินประจำตำแหน่ง</t>
  </si>
  <si>
    <t>3. เงินค่าตอบแทนรายเดือน</t>
  </si>
  <si>
    <t>4. พตส.</t>
  </si>
  <si>
    <t>5.ค่าจ้างประจำ</t>
  </si>
  <si>
    <t>6.เงินเดือนพนักงานราชการ</t>
  </si>
  <si>
    <t>7.ค่าจ้างชั่วคราว</t>
  </si>
  <si>
    <t>8.ค่าจ้างพกส</t>
  </si>
  <si>
    <t>9.ค่าชันสูตรพลิกศพ</t>
  </si>
  <si>
    <t xml:space="preserve">  12.2 ไม่ทำเวชปฏิบัติ</t>
  </si>
  <si>
    <t>กองกลาง</t>
  </si>
  <si>
    <t>กลุ่มภารกิจอำนวยการ</t>
  </si>
  <si>
    <t>งานการเงินและบัญชี</t>
  </si>
  <si>
    <t>งานธุรการและการเจ้าหน้าที่</t>
  </si>
  <si>
    <t>งานพัสดุ</t>
  </si>
  <si>
    <t>งานประกันสุขภาพ</t>
  </si>
  <si>
    <t>งานสิ่งแวดล้อม</t>
  </si>
  <si>
    <t>งานอาคารสถานที่ /โสตทัศนศึกษา</t>
  </si>
  <si>
    <t>งานซ่อมบำรุง</t>
  </si>
  <si>
    <t>งานยานพาหนะ</t>
  </si>
  <si>
    <t>งานซักฟอก</t>
  </si>
  <si>
    <t>งานการแพทย์</t>
  </si>
  <si>
    <t>งานทันตกรรมคลินิก</t>
  </si>
  <si>
    <t>งานทันตกรรมชุมชน</t>
  </si>
  <si>
    <t>งานแพทย์แผนไทย</t>
  </si>
  <si>
    <t>งานกายภาพบำบัด</t>
  </si>
  <si>
    <t>งานบริหารการพยาบาล</t>
  </si>
  <si>
    <t>งานอุบัติเหตุและฉุกเฉิน</t>
  </si>
  <si>
    <t>งานผู้ป่วยนอก</t>
  </si>
  <si>
    <t>งานผู้ป่วยใน</t>
  </si>
  <si>
    <t>งานห้องคลอด</t>
  </si>
  <si>
    <t>งานห้องผ่าตัด</t>
  </si>
  <si>
    <t>งานป้องกันและควบคุมการติดเชื้อฯ</t>
  </si>
  <si>
    <t>งานจ่ายกลาง</t>
  </si>
  <si>
    <t>งานชันสูตร</t>
  </si>
  <si>
    <t>ค่าบำรุงตู้เก็บเสมหะ/ค่าตรวจla/อื่นๆ</t>
  </si>
  <si>
    <t>งานรังสีการแพทย์</t>
  </si>
  <si>
    <t>งานโภชนศาสตร์</t>
  </si>
  <si>
    <t>งานศูนย์สุขภาพชุมชนพลูตาหลวง</t>
  </si>
  <si>
    <t>งานศูนย์สุขภาพชุมชนตำบลสัตหีบ</t>
  </si>
  <si>
    <t>งานแผนงานและยุทธศาสตร์เครือข่าย</t>
  </si>
  <si>
    <t>งานมาตรฐานบริการสาธารณสุขและวิชาการ</t>
  </si>
  <si>
    <t>งานเวชศาสตร์ชุมชน</t>
  </si>
  <si>
    <t>งานสารสนเทศทางการแพทย์</t>
  </si>
  <si>
    <t>ทีมPCT</t>
  </si>
  <si>
    <t>ทีมENV</t>
  </si>
  <si>
    <t>ทีมNCD</t>
  </si>
  <si>
    <t>ทีมRM</t>
  </si>
  <si>
    <t>ทีมHRD</t>
  </si>
  <si>
    <t>ทีมIC</t>
  </si>
  <si>
    <t>ทีมบริหารจัดการด้านยา</t>
  </si>
  <si>
    <t>ทีมเวชระเบียน</t>
  </si>
  <si>
    <t>ทีมอนามัยแม่และเด็กMCH</t>
  </si>
  <si>
    <t>ทีมโรงพยาบาลส่งเสริมสุขภาพHPH</t>
  </si>
  <si>
    <t>ศูนย์คุณภาพ</t>
  </si>
  <si>
    <t>รพ.สต.เขาคันธมาทน์</t>
  </si>
  <si>
    <t>รพ.สต.โค้งวันเพ็ญ</t>
  </si>
  <si>
    <t>รพ.สต.นาจอมเทียน</t>
  </si>
  <si>
    <t>รพ.สต.บางเสร่</t>
  </si>
  <si>
    <t>รพ.สต.แสมสาร</t>
  </si>
  <si>
    <t>รพ.สต.เตาถ่าน</t>
  </si>
  <si>
    <t>สสอ.สัตหีบ</t>
  </si>
  <si>
    <t>ลำดับที่</t>
  </si>
  <si>
    <t>รหัสแผน</t>
  </si>
  <si>
    <t>กลุ่มงาน</t>
  </si>
  <si>
    <t>รวมทุกหมวด</t>
  </si>
  <si>
    <t>งานส่วนกลาง</t>
  </si>
  <si>
    <t>กลุ่มงานบริหารทั่วไป</t>
  </si>
  <si>
    <t>10825-2121-30100</t>
  </si>
  <si>
    <t>10825-2121-30101</t>
  </si>
  <si>
    <t>10825-2121-30102</t>
  </si>
  <si>
    <t>10825-2121-30103</t>
  </si>
  <si>
    <t>10825-2121-30104</t>
  </si>
  <si>
    <t>10825-2121-30105</t>
  </si>
  <si>
    <t>10825-2121-30106</t>
  </si>
  <si>
    <t>งานอาคารสถานที่ โสตทัศนศึกษา</t>
  </si>
  <si>
    <t>10825-2121-30107</t>
  </si>
  <si>
    <t>10825-2121-30108</t>
  </si>
  <si>
    <t>10825-2121-30109</t>
  </si>
  <si>
    <t>10825-2713-30202</t>
  </si>
  <si>
    <t>10825-2713-30203</t>
  </si>
  <si>
    <t>10825-2313-30204</t>
  </si>
  <si>
    <t>10825-2824-30301</t>
  </si>
  <si>
    <t>10825-2824-30302</t>
  </si>
  <si>
    <t>กลุ่มการพยาบาล</t>
  </si>
  <si>
    <t>10825-2613-30401</t>
  </si>
  <si>
    <t>10825-2613-30402</t>
  </si>
  <si>
    <t>10825-2613-30403</t>
  </si>
  <si>
    <t>10825-2613-30404</t>
  </si>
  <si>
    <t>10825-2613-30405</t>
  </si>
  <si>
    <t>10825-2613-30406</t>
  </si>
  <si>
    <t>10825-2613-30407</t>
  </si>
  <si>
    <t>10825-2613-30408</t>
  </si>
  <si>
    <t>10825-2323-30501</t>
  </si>
  <si>
    <t>10825-2323-30503</t>
  </si>
  <si>
    <t>10825-2323-30504</t>
  </si>
  <si>
    <t>10825-2222-30601</t>
  </si>
  <si>
    <t>10825-2222-30602</t>
  </si>
  <si>
    <t>10825-2524-30603</t>
  </si>
  <si>
    <t>10825-2222-30604</t>
  </si>
  <si>
    <t>ภาพรวมโรงพยาบาลทีมคร่อมสายงาน</t>
  </si>
  <si>
    <t>10825-2622-30701</t>
  </si>
  <si>
    <t>10825-2622-30702</t>
  </si>
  <si>
    <t>10825-2622-30703</t>
  </si>
  <si>
    <t>10825-2622-30704</t>
  </si>
  <si>
    <t>10825-2622-30705</t>
  </si>
  <si>
    <t>10825-2622-30706</t>
  </si>
  <si>
    <t>10825-2622-30707</t>
  </si>
  <si>
    <t>10825-2622-30708</t>
  </si>
  <si>
    <t>10825-2823-30709</t>
  </si>
  <si>
    <t>10825-2222-30710</t>
  </si>
  <si>
    <t>10825-2222-30711</t>
  </si>
  <si>
    <t>10825-2222-30801</t>
  </si>
  <si>
    <t>10825-2222-30802</t>
  </si>
  <si>
    <t>10825-2222-30803</t>
  </si>
  <si>
    <t>10825-2222-30804</t>
  </si>
  <si>
    <t>10825-2222-30805</t>
  </si>
  <si>
    <t>10825-2222-30806</t>
  </si>
  <si>
    <t>10825-2222-30807</t>
  </si>
  <si>
    <t>แผนงาน/โครงการ</t>
  </si>
  <si>
    <t>โครงการ /วัตถุประสงค์</t>
  </si>
  <si>
    <t>ผลผลิต / กิจกรรมหลัก / กิจกรรมย่อย</t>
  </si>
  <si>
    <t>หมายเหตุ</t>
  </si>
  <si>
    <t>ผลงาน</t>
  </si>
  <si>
    <t>งานวิจัยและพัฒนา</t>
  </si>
  <si>
    <t>กลุ่มงานประกันสุขภาพยุทธศาสตร์</t>
  </si>
  <si>
    <t>กลุ่มงานประกันสุขภาพยุทธศาสตร์และสารสนเทศฯ</t>
  </si>
  <si>
    <t>กลุ่มงานองค์กรแพทย์</t>
  </si>
  <si>
    <t>กลุ่มงานทันตกรรม</t>
  </si>
  <si>
    <t>กลุ่มงานแพทย์แผนไทย</t>
  </si>
  <si>
    <t>กลุ่มงานเวชศาสตร์ฟื้นฟู</t>
  </si>
  <si>
    <t>กลุ่มงานบริการด้านปฐมภูมิและองค์รวม</t>
  </si>
  <si>
    <t>กลุ่มงานชันสูตร</t>
  </si>
  <si>
    <t>กลุ่มงานรังสีวิทยา</t>
  </si>
  <si>
    <t>งานพัฒนาระบบบริการแรงงานข้ามชาติ</t>
  </si>
  <si>
    <t>กลุ่มงานประกันสุขภาพยุทธ</t>
  </si>
  <si>
    <t>10825-2524-30605</t>
  </si>
  <si>
    <t>งานต่างด้าว</t>
  </si>
  <si>
    <t xml:space="preserve">                                                                                                                                                      แบบ งค.4.1</t>
  </si>
  <si>
    <t>ประมาณการจัดสรรเงินสำหรับแผนงาน /โครงการ ของหน่วยบริการโรงพยาบาลสัตหีบกม.10</t>
  </si>
  <si>
    <t>ด้านรักษา และ  ด้านส่งเสริม - ป้องกัน - ฟื้นฟู</t>
  </si>
  <si>
    <t>หน่วยบริการ</t>
  </si>
  <si>
    <t>บริการ-รักษา -ฟื้นฟู</t>
  </si>
  <si>
    <t>บริหาร</t>
  </si>
  <si>
    <t xml:space="preserve">ส่งเสริม - ป้องกัน </t>
  </si>
  <si>
    <t>PCU…พลูตาหลวง</t>
  </si>
  <si>
    <t>PCU…..ตำบลสัตหีบ</t>
  </si>
  <si>
    <t>รพสต</t>
  </si>
  <si>
    <t xml:space="preserve">ลำดับที่แผนงาน………………………………………………………….  </t>
  </si>
  <si>
    <t>หน่วยงาน................</t>
  </si>
  <si>
    <t>หน่วยงาน</t>
  </si>
  <si>
    <t>งบประมาณที่ใช้</t>
  </si>
  <si>
    <t>รวมทั้งสิ้น</t>
  </si>
  <si>
    <t xml:space="preserve">สป. </t>
  </si>
  <si>
    <t xml:space="preserve">สปสช.(UC) </t>
  </si>
  <si>
    <t xml:space="preserve">เงินบำรุง </t>
  </si>
  <si>
    <t xml:space="preserve">กองทุนสุขภาพระดับพื้นที่ </t>
  </si>
  <si>
    <t xml:space="preserve">แรงงานต่างด้าว </t>
  </si>
  <si>
    <t xml:space="preserve">อื่นๆ </t>
  </si>
  <si>
    <t>ประมาณการรายรับ</t>
  </si>
  <si>
    <t>1.1 งบบุคลากร</t>
  </si>
  <si>
    <t>1.2 งบดำเนินการ</t>
  </si>
  <si>
    <t>1.3 งบลงทุน</t>
  </si>
  <si>
    <t>รวมรายรับ</t>
  </si>
  <si>
    <t>ประมาณการรายจ่าย</t>
  </si>
  <si>
    <t>รวมรายจ่าย</t>
  </si>
  <si>
    <t>ชื่อหน่วยงานโรงพยาบาลสัตหีบ กม.10 กลุ่มงาน</t>
  </si>
  <si>
    <t xml:space="preserve">                                        </t>
  </si>
  <si>
    <t>ลำดับแผนที่</t>
  </si>
  <si>
    <t xml:space="preserve">ประเภทแผนงาน </t>
  </si>
  <si>
    <t>(     )  นโยบาย</t>
  </si>
  <si>
    <t>(   ) พัฒนา</t>
  </si>
  <si>
    <t>(  /  )  ปกติ</t>
  </si>
  <si>
    <t>รหัสงบประมาณ.......................................</t>
  </si>
  <si>
    <t xml:space="preserve">ประเภทโครงการ </t>
  </si>
  <si>
    <t>(    )  บริหาร             (    ) วิชาการ</t>
  </si>
  <si>
    <t>( / )  บริการ</t>
  </si>
  <si>
    <t>(  )  ชุมชน</t>
  </si>
  <si>
    <t>งบประมาณรวม… ............-.………บาท</t>
  </si>
  <si>
    <t>เครื่องมือในการประเมิน</t>
  </si>
  <si>
    <t>งบประมาณ(บาท)</t>
  </si>
  <si>
    <t>วิเคราะห์และประเมินผล</t>
  </si>
  <si>
    <t>จัดสรร</t>
  </si>
  <si>
    <t>ใช้ไป</t>
  </si>
  <si>
    <t>หมายเหตุ ใช้อักษร Cordia New  ขนาด  14</t>
  </si>
  <si>
    <t xml:space="preserve">แหล่งงบประมาณ(1)สป.(Non-UC)(2)กนภ./ส่วนกลาง(3)เงินบำรุงUC7%(4)งบเขต(5)งบต่างด้าว(6)ท้องถิ่น(7)บริหารประกันสุขภาพ(UC) (8) จังหวัดบูรณาการ (9) อื่นๆ                                                                                                             </t>
  </si>
  <si>
    <t>ชื่อหน่วยงาน  โรงพยาบาลสัตหีบ กม.10    กลุ่มงาน</t>
  </si>
  <si>
    <t>โครงการ                ………………………………………………………………………………………………….                    ลำดับที่แผนงาน............</t>
  </si>
  <si>
    <t>(   )นโยบาย</t>
  </si>
  <si>
    <t>(   )พัฒนา</t>
  </si>
  <si>
    <t>รหัสงบประมาณ....…….</t>
  </si>
  <si>
    <t>(   )บริหาร</t>
  </si>
  <si>
    <t>(   )วิชาการ</t>
  </si>
  <si>
    <t>(   )ชุมชน</t>
  </si>
  <si>
    <t>งบประมาณ………………….  บาท</t>
  </si>
  <si>
    <t>ระยะเวลาดำเนินการ</t>
  </si>
  <si>
    <t>ตค.</t>
  </si>
  <si>
    <t>พย.</t>
  </si>
  <si>
    <t>ธค.</t>
  </si>
  <si>
    <t>มค.</t>
  </si>
  <si>
    <t>กพ.</t>
  </si>
  <si>
    <t>มีค.</t>
  </si>
  <si>
    <t>เมย.</t>
  </si>
  <si>
    <t>พค.</t>
  </si>
  <si>
    <t>มิย.</t>
  </si>
  <si>
    <t>กค.</t>
  </si>
  <si>
    <t>สค.</t>
  </si>
  <si>
    <t>กย.</t>
  </si>
  <si>
    <t>(ผู้รับผิดชอบ)</t>
  </si>
  <si>
    <t>ประเภทครุภัณฑ์การแพทย์</t>
  </si>
  <si>
    <t>ราคาวงเงิน</t>
  </si>
  <si>
    <t>รายการ</t>
  </si>
  <si>
    <t>รหัสต้นทุน</t>
  </si>
  <si>
    <t>เหตุผล/ความจำเป็น</t>
  </si>
  <si>
    <t>วงเงิน</t>
  </si>
  <si>
    <t>เหตุผล</t>
  </si>
  <si>
    <t>จำนวนที่ต้องการ</t>
  </si>
  <si>
    <t>ประเภทครุภัณฑ์สำนักงาน</t>
  </si>
  <si>
    <t>ประเภทสิ่งก่อสร้าง</t>
  </si>
  <si>
    <t>งายวิจัยและพัฒนา</t>
  </si>
  <si>
    <t>10825-2613-30409</t>
  </si>
  <si>
    <t>องค์กรแพทย์</t>
  </si>
  <si>
    <t>แผนปฏิบัติงานสาธารณสุขปีงบประมาณ 2563</t>
  </si>
  <si>
    <t xml:space="preserve">                                                                                             ผังกำกับแผนปฏิบัติงานสาธารณสุขปีงบประมาณ 2563</t>
  </si>
  <si>
    <t>สรุปแผนปฏิบัติงานสาธารณสุขปีงบประมาณ 2563 ไตรมาสที่ 1 (ตค. - ธค.)</t>
  </si>
  <si>
    <t>ประจำปี 2563</t>
  </si>
  <si>
    <t>แบบสรุปรายรับ-รายจ่ายงบประมาณ ตามแผนปฏิบัติการ ปี 2563</t>
  </si>
  <si>
    <t>สรุปยอดใช้ไปปี62</t>
  </si>
  <si>
    <t>รวมทั้งหมดปี63</t>
  </si>
  <si>
    <t>รวมงบดำเนินการปี63</t>
  </si>
  <si>
    <t>เสนอของบปี63</t>
  </si>
  <si>
    <t>10. ฉบับ 11</t>
  </si>
  <si>
    <t>11. P4P</t>
  </si>
  <si>
    <t>12.1 OT</t>
  </si>
  <si>
    <t xml:space="preserve">  12.3 เวร บ/ด</t>
  </si>
  <si>
    <t>13. ค่ายา</t>
  </si>
  <si>
    <t>14. ค่าเวชภัณฑ์</t>
  </si>
  <si>
    <t>15.1 วัสดุทันตกรรม</t>
  </si>
  <si>
    <t xml:space="preserve">  15.2 วัสดุการแพทย์</t>
  </si>
  <si>
    <t xml:space="preserve">  15.3 วัสดุวิทยาศาสตร์/เลือด</t>
  </si>
  <si>
    <t xml:space="preserve">  15.4 วัสดุสำนักงาน</t>
  </si>
  <si>
    <t>15.5 วัสดุไฟฟ้า</t>
  </si>
  <si>
    <t xml:space="preserve">  15.6 วัสดุงานบ้านงานครัว</t>
  </si>
  <si>
    <t xml:space="preserve">  15.7 วัสดุคอมพิวเตอร์</t>
  </si>
  <si>
    <t>15.8 วัสดุก่อสร้าง</t>
  </si>
  <si>
    <t>15.9 วัสดุเชื้อเพลิง</t>
  </si>
  <si>
    <t>15.10 วัสดุยานพาหนะ</t>
  </si>
  <si>
    <t>15.11 วัสดุโฆษณา</t>
  </si>
  <si>
    <t>15.12 วัสดุเครื่องบริโภค</t>
  </si>
  <si>
    <t>15.13 วัสดุเครื่องแต่งกาย</t>
  </si>
  <si>
    <t>16. ฝึกอบรม</t>
  </si>
  <si>
    <t xml:space="preserve">  17.  ค่าจ้างเหมา</t>
  </si>
  <si>
    <t xml:space="preserve">  18. ค่าซ่อมแซม</t>
  </si>
  <si>
    <t>19. ค่าใช้สอย</t>
  </si>
  <si>
    <t xml:space="preserve">  20. โครงการ</t>
  </si>
  <si>
    <t>21.สาธารณูปโภค</t>
  </si>
  <si>
    <t>22.1 ครุภัณฑ์ยานพาหนะ</t>
  </si>
  <si>
    <t>22.2 ครุภัณฑ์อื่นๆ</t>
  </si>
  <si>
    <t>22.3 ครุภัณฑ์ทันตะ</t>
  </si>
  <si>
    <t>22.4 ครุภัณฑ์คอม</t>
  </si>
  <si>
    <t>22.5 ครุภัณฑ์สำนักงาน</t>
  </si>
  <si>
    <t>23 .งบลงทุน</t>
  </si>
  <si>
    <t>24. สมทบปกส.</t>
  </si>
  <si>
    <t>25.ตามจ่ายค่ารักษา</t>
  </si>
  <si>
    <t>26.สนับสนุน รพสต</t>
  </si>
  <si>
    <t>27.ทุนการศึกษา</t>
  </si>
  <si>
    <t>กกสุขศึกษา</t>
  </si>
  <si>
    <t>งานสุขภาพจิตและยาเสพติด</t>
  </si>
  <si>
    <t>ทีมสุขศึกษา</t>
  </si>
  <si>
    <t>10825-2222-30712</t>
  </si>
  <si>
    <t>งานสุขภาพจิตและยาเสพติ</t>
  </si>
  <si>
    <t>10825-2824-30303</t>
  </si>
  <si>
    <t>ยุทธศาสตร์องค์การที่ 6   พัฒนาระบบการจัดบริการรักษาพยาบาลให้มีคุณภาพเป็นไปตามมาตรฐานกระทรวงสาธารณสุขและผ่านมาตรฐานHA PCA PMQA</t>
  </si>
  <si>
    <t>Pยุทธศาสตร์จังหวัดที่4 พัฒนาการบริหารจัดการตามแนวทางPMQAในหน่วยบริหารตามแนวทางHAและรพสตตามแนวทางPCA</t>
  </si>
  <si>
    <t>โครงการพัฒนาบริหารการจัดการให้มีประสิทธิภาพ</t>
  </si>
  <si>
    <t>ลำดับที่แผนงาน 1</t>
  </si>
  <si>
    <t>รหัสงบประมาณ 10825-2121-30101</t>
  </si>
  <si>
    <t>(   )  นโยบาย                (   )  พัฒนา</t>
  </si>
  <si>
    <t xml:space="preserve">       ( /  ) ปกติ</t>
  </si>
  <si>
    <t>โครงการ/งาน/วัตถุประสงค์</t>
  </si>
  <si>
    <t>ผลผลิตที่1</t>
  </si>
  <si>
    <t>7ระดับ</t>
  </si>
  <si>
    <t>ปกติ</t>
  </si>
  <si>
    <t>เงินบำรุง</t>
  </si>
  <si>
    <t xml:space="preserve">   ให้มีประสิทธิภาพ</t>
  </si>
  <si>
    <t>องค์กรมีการพํฒนาระบบสนับสนุนที่มีประสิทธิภาพ</t>
  </si>
  <si>
    <t>วัตถุประสงค์</t>
  </si>
  <si>
    <t>เพื่อให้กระบวนการบริหารจัดการ</t>
  </si>
  <si>
    <t>มุ่งเน้นผลสัมฤทธิ์คุ้มค่าคุ้มทุน</t>
  </si>
  <si>
    <t>1.มอบหมายนโยบายวิสัยทัศน์แก่เจ้าหน้าที่ทุกคน</t>
  </si>
  <si>
    <t>2.วางแนวทางการทำงานเป็นไปอย่างมีระบบ</t>
  </si>
  <si>
    <t>5.แก้ไขปัญหาอุปสรรคของหน่วยงาน</t>
  </si>
  <si>
    <t>6.ประชุมกรรมการบริหารอย่างต่อเนื่องทุกเดือน</t>
  </si>
  <si>
    <r>
      <t>หมายเหตุ</t>
    </r>
    <r>
      <rPr>
        <sz val="12"/>
        <rFont val="Angsana New"/>
        <family val="1"/>
      </rPr>
      <t xml:space="preserve">  แหล่งงบประมาณ  (1)  สำนักงานปลัดกระทรวง  (2)  เงินสปสช.  (3)  แรงงานต่างด้าว  (4)  บริหารประกัน  (5)  กนภ./ส่วนกลาง   (6)  งบเขต  (7)  จังหวัดบูรณาการ ( 8) อปท.(99)  อื่น ๆ    (00)  ยังไม่ได้งบประมาณ</t>
    </r>
  </si>
  <si>
    <t>ชื่อหน่วยงาน  โรงพยาบาลสัตหีบ กม.10 งานยุทธศาสตร์และสารสนเทศทางการแพทย์/งานยุทธศาสตร์</t>
  </si>
  <si>
    <t>ประเด็นยุทธศาสตร์ พัฒนาระบบบริหารจัดการที่มีประสิทธิภาพ</t>
  </si>
  <si>
    <t>ยุทธศาสตร์องค์กรพัฒนาระบบบริหารจัดการทรัพยากรให้มีประสิทธิภาพ</t>
  </si>
  <si>
    <t>โครงการบูรณาการ:การพัฒนายุทธศาสตร์องค์การและเครือข่ายมุ่งเน้นผลสัมฤทธิ์</t>
  </si>
  <si>
    <t>( /  )  นโยบาย                (    )  พัฒนา</t>
  </si>
  <si>
    <t xml:space="preserve">       (    ) ปกติ</t>
  </si>
  <si>
    <t>รหัสงบประมาณ  10825-2421-30601</t>
  </si>
  <si>
    <t>( /  )  บริหาร                 (    )  วิชาการ</t>
  </si>
  <si>
    <t xml:space="preserve">       (    )  บริการ             (     )</t>
  </si>
  <si>
    <t>ชุมชน</t>
  </si>
  <si>
    <t>โครงการบูรณาการ:การพัฒนายุทธศาสตร์</t>
  </si>
  <si>
    <r>
      <t>ผลผลิตที่</t>
    </r>
    <r>
      <rPr>
        <sz val="11"/>
        <rFont val="Angsana New"/>
        <family val="1"/>
      </rPr>
      <t xml:space="preserve"> 1 มีแผนยุทธศาสตร์สู่การปฏิบัติการ</t>
    </r>
  </si>
  <si>
    <t>ด้านปริมาณ</t>
  </si>
  <si>
    <t>อ.สัตหีบ</t>
  </si>
  <si>
    <t>งานยุทธศาสตร์</t>
  </si>
  <si>
    <t>องค์การและเครือข่ายมุ่งเน้นผลสัมฤทธิ์</t>
  </si>
  <si>
    <t xml:space="preserve"> -ร้อยละของหน่วยงานมีการ</t>
  </si>
  <si>
    <t>ดำเนินงานตามแผน</t>
  </si>
  <si>
    <t>ยุทธศาสตร์</t>
  </si>
  <si>
    <t xml:space="preserve"> -มีการจัดทำคำรับรองตัวชี้วัด</t>
  </si>
  <si>
    <t>เล่ม</t>
  </si>
  <si>
    <t>กิจกรรมหลัก</t>
  </si>
  <si>
    <t>ด้านคุณภาพ</t>
  </si>
  <si>
    <t>1.เพื่อจัดทำแผนปฏิบัติการบูรณาการ</t>
  </si>
  <si>
    <t>1. ทบทวนแผนยุทธศาสตร์ประจำปี</t>
  </si>
  <si>
    <t xml:space="preserve"> -ระดับความสำเร็จของการ</t>
  </si>
  <si>
    <t>งานโรงพยาบาล/คปสอ. สัตหีบ งาน</t>
  </si>
  <si>
    <t>2.ถ่ายทอดแผนยุทธศาสตร์สู่แผน</t>
  </si>
  <si>
    <t>ดำเนินงานตามแผนงาน/โครง</t>
  </si>
  <si>
    <t>นโยบาย(Agenda)งานประจำ (Funtion)</t>
  </si>
  <si>
    <t>ปฏิบัติงานประจำปีเพื่อให้หัวหน้ากลุ่ม</t>
  </si>
  <si>
    <t>การ</t>
  </si>
  <si>
    <t>งานส่งเสริมสุขภาพและป้องกันในพื้นที่</t>
  </si>
  <si>
    <t>หัวหน้างาน เจ้าหน้าที่ที่เกี่ยวข้องใน</t>
  </si>
  <si>
    <t>(PP Area)และแผนยุทธศาสตร์พัฒนา</t>
  </si>
  <si>
    <t>เครือข่ายมีส่วนร่วมในการ</t>
  </si>
  <si>
    <t>ใช้จ่ายงบประมาณเป็นไปตาม</t>
  </si>
  <si>
    <t>ระบบบริการให้มีมาตรฐาน</t>
  </si>
  <si>
    <t>ทำแผนยุทธศาสตร์สู่การปฏิบัติ</t>
  </si>
  <si>
    <t>แผน</t>
  </si>
  <si>
    <t>2.เพื่อควบคุมกำกับและประเมินผล</t>
  </si>
  <si>
    <t>3 จัดเอกสารรายงานและข้อมูลในการ</t>
  </si>
  <si>
    <t xml:space="preserve"> -ร้อยละของตัวชี้วัดผ่านเกณฑ์</t>
  </si>
  <si>
    <t>5เสนอขออนุมัติแผนบูรณาการ/งบประมาณ</t>
  </si>
  <si>
    <t>ครั้ง</t>
  </si>
  <si>
    <t xml:space="preserve">6 จัดทำรูปเล่มแผนปฏิบัติการบูรณาการ </t>
  </si>
  <si>
    <t>จัดทำแผนยุทธศาสตร์ระยะ</t>
  </si>
  <si>
    <t>7 ติดตาม/สรุปวิเคราะห์ผลการดำเนิน</t>
  </si>
  <si>
    <t>งานตามแผนงานและตัวชี้วัดทุก3เดือน</t>
  </si>
  <si>
    <r>
      <t>หมายเหตุ</t>
    </r>
    <r>
      <rPr>
        <sz val="11"/>
        <rFont val="Angsana New"/>
        <family val="1"/>
      </rPr>
      <t xml:space="preserve">  แหล่งงบประมาณ  (1)  สำนักงานปลัดกระทรวง  (2)  เงินสปสช.  (3)  แรงงานต่างด้าว  (4)  บริหารประกัน  (5)  กนภ./ส่วนกลาง   (6)  งบเขต  (7)  CEO  ( 8) อปท.(99)  อื่น ๆ    (00)  ยังไม่ได้งบประมาณ</t>
    </r>
  </si>
  <si>
    <r>
      <t>ผลผลิตที่</t>
    </r>
    <r>
      <rPr>
        <sz val="11"/>
        <rFont val="Angsana New"/>
        <family val="1"/>
      </rPr>
      <t xml:space="preserve"> 2 </t>
    </r>
  </si>
  <si>
    <t>5เพื่อการบริหารจัดการในการดำเนิน</t>
  </si>
  <si>
    <t>CUPมีระบบบริหารโดยภายใต้คณะกรรมการ</t>
  </si>
  <si>
    <t>1.รายงานการประชุม</t>
  </si>
  <si>
    <t>หลักประกันสุขภาพถ้วนหน้ามี</t>
  </si>
  <si>
    <t>บริหารเครือข่ายหน่วยบริการประจำมีประสิทธิภาพ</t>
  </si>
  <si>
    <t>ประสิทธิภาพ</t>
  </si>
  <si>
    <t>6.เพี่อวางแนวทางการทำงานให้เป็นไป</t>
  </si>
  <si>
    <t>1.แต่งตั้งคณะกรรมการบริหารเครือข่ายหลักประ</t>
  </si>
  <si>
    <t>ตามนโยบายและมีมาตรฐาน</t>
  </si>
  <si>
    <t>กันสุขภาพถ้วนหน้าอำเภอสัตหีบ</t>
  </si>
  <si>
    <t>1.ร้อยละหน่วยบริการปฐมภูมิ</t>
  </si>
  <si>
    <t>แห่ง</t>
  </si>
  <si>
    <t>2.จัดประชุมคณะกรรมการบริหาร(CUPBOARD)</t>
  </si>
  <si>
    <t>ผ่านการขึ้นทะเบียนตามมาตรฐาน</t>
  </si>
  <si>
    <t>2.ผลงานเป็นไปตามเกณฑ์</t>
  </si>
  <si>
    <t>3.ให้การสนับสนุนการทำงานทั้งด้านวิชาการ,</t>
  </si>
  <si>
    <t>คุณภาพบริการร้อยละ80</t>
  </si>
  <si>
    <t>งบประมาณ ,การบริการแก่หน่วยบริการปฐมภูมิ</t>
  </si>
  <si>
    <t>ทุกแห่ง</t>
  </si>
  <si>
    <t>4.ตรวจประเมินขึ้นทะเบียนหน่วยบริการ</t>
  </si>
  <si>
    <t>ระยะเวลา</t>
  </si>
  <si>
    <t>5.จัดสรรอัตรากำลังและจัดทีมสหวิชาชีพดูแล</t>
  </si>
  <si>
    <t>6.ติดตาม กำกับและสรุปผลการดำเนินงาน</t>
  </si>
  <si>
    <t>ชื่อหน่วยงาน  โรงพยาบาลสัตหีบ กม.10/กลุ่มงานยุทธศาสตร์และสารสนเทศทางการแพทย์/งานควบคุมป้องกันโรคติดต่อ</t>
  </si>
  <si>
    <t>ประเด็นยุทธศาสตร์ ส่งเสริม  ควบคุมป้องกัน รักษาโรคNCD/CDและลดปัจจัยเสี่ยงภัยสุขภาพที่เป็นปัญหาสำคัญของอำเภอสัตหีบ</t>
  </si>
  <si>
    <t>ยุทธศาสตร์องค์กร  การพัฒนาศักยภาพอำเภอเข้มแข็งด้านการควบคุมโรคแบบยั่งยืนและSRRTระดับตำบลที่มีประสิทธิภาพและได้มาตรฐาน</t>
  </si>
  <si>
    <t>โครงการพัฒนาระบบบริการสุขภาพแรงงานต่างด้าว</t>
  </si>
  <si>
    <t>(  / )  นโยบาย                (  /   )  พัฒนา</t>
  </si>
  <si>
    <t>รหัสงบประมาณ 10825-2524-30605</t>
  </si>
  <si>
    <t>(/   )  บริหาร                 (  /  )  วิชาการ</t>
  </si>
  <si>
    <t xml:space="preserve">       (    )  บริการ             (     )ชุมชน</t>
  </si>
  <si>
    <t>4.โครงการพัฒนาระบบ</t>
  </si>
  <si>
    <r>
      <t>ผลผลิต</t>
    </r>
    <r>
      <rPr>
        <sz val="12"/>
        <rFont val="Angsana New"/>
        <family val="1"/>
      </rPr>
      <t xml:space="preserve">   แรงงานต่างด้าวเข้าถึงบริการสุขภาพ</t>
    </r>
  </si>
  <si>
    <t xml:space="preserve"> -ร้อยละ80ของแรงงานต่างด้าว</t>
  </si>
  <si>
    <t>คน</t>
  </si>
  <si>
    <t>UC/PP</t>
  </si>
  <si>
    <t>บริการสุขภาพแรงงานต่างด้าว</t>
  </si>
  <si>
    <t>เข้าถึงบริการสุขภาพ</t>
  </si>
  <si>
    <t>ต่างด้าว</t>
  </si>
  <si>
    <t>ประกัน</t>
  </si>
  <si>
    <t>1.สำรวจข้อมูลขึ้นทะเบียนบัตรประกันสุขภาพ</t>
  </si>
  <si>
    <t xml:space="preserve"> -จำนวนแรงงานขึ้นทะเบียนเพิ่มขึ้น</t>
  </si>
  <si>
    <t>แรงงานต่างด้าวจากศูนย์บริการเบ็ดเสร็จ</t>
  </si>
  <si>
    <t xml:space="preserve"> -ร้อยละ80 ของแรงงานต่างด้าว</t>
  </si>
  <si>
    <t>1.เพื่อให้แรงงานต่างด้าว</t>
  </si>
  <si>
    <t>2.จัดประชุมชี้แจงนายจ้าง,ภาคีเครือข่ายปีละ1ครั้ง</t>
  </si>
  <si>
    <t>พบโรคประเภท2รักษาหายขาด</t>
  </si>
  <si>
    <t>เข้าถึงบริการสุขภาพและ</t>
  </si>
  <si>
    <t>3.จัดบริการตรวจสุขภาพเพื่อขึ้นทะเบียนแรงงาน</t>
  </si>
  <si>
    <t>ป้องกันการแพร่ระบาดของโรคในพื้นที่</t>
  </si>
  <si>
    <t>4.เฝ้าระวังโรคในกลุ่มแรงงานต่างด้าวให้สุขศึกษา</t>
  </si>
  <si>
    <t xml:space="preserve"> -ร้อยละ80ของสถานบริการมีมุม</t>
  </si>
  <si>
    <t>ตามความเสี่ยงโดยใช้สื่อภาษา,ล่ามทีเข้าใจได้</t>
  </si>
  <si>
    <t>ความรู้แก่แรงงานต่างด้าว</t>
  </si>
  <si>
    <t>5.ให้บริการรณรงค์ป้องกันโรคติดต่อที่เสี่ยงต่างๆ</t>
  </si>
  <si>
    <t xml:space="preserve"> - อัตราป่วย/ตายด้วยโรคติดต่อในแรง</t>
  </si>
  <si>
    <t>6.พัฒนาระบบส่งต่อแรงงานต่างด้าวกับประเทศ</t>
  </si>
  <si>
    <t>งานต่างด้าวลดลงเทียบกับปีที่ผ่านมา</t>
  </si>
  <si>
    <t>ต้นทางเพื่อการดูแลรักษาอย่างต่อเนื่อง</t>
  </si>
  <si>
    <t>7.ให้ความร่วมมือกับองค์กรเอกชนในการส่งเสริม</t>
  </si>
  <si>
    <t>ป้องกันโรคเอดส์ในแรงงานต่างด้าว</t>
  </si>
  <si>
    <t>8.ติดตาม กำกับงานและสรุปผลการดำเนินงาน</t>
  </si>
  <si>
    <t>หมายเหตุ :  แหล่งงบประมาณ (1) สป. ( 2 ) เงินสปสช. ( 3 ) แรงงานต่างด้าว ( 4 ) บริหารประกัน ( 5 ) กนภ. / ส่วนกลาง ( 6 ) งบเขต ( 7 ) CEO ( 8 ) อปท.  ( 99 ) อื่นๆ ( 00 ) ยังไม่ได้งบประมาณ</t>
  </si>
  <si>
    <t>แผนปฏิบัติงานสาธารณสุขปี 2563</t>
  </si>
  <si>
    <t>ชื่อหน่วยงาน  โรงพยาบาลสัตหีบ กม.10 กลุ่มงานงานบริหารงานทั่วไป/งานสิ่งแวดล้อม</t>
  </si>
  <si>
    <t>โครงการพัฒนางานสิ่งแวดล้อมเพื่อให้เป็นไปตามมาตรฐาน</t>
  </si>
  <si>
    <t>ลำดับที่แผนงาน…6</t>
  </si>
  <si>
    <t xml:space="preserve">       (  / ) ปกติ</t>
  </si>
  <si>
    <t>รหัสงบประมาณ ……10825-2121-30106…………….</t>
  </si>
  <si>
    <t>(   )  บริหาร                 (  /  )  วิชาการ</t>
  </si>
  <si>
    <t xml:space="preserve">       ( /   )  บริการ             </t>
  </si>
  <si>
    <t xml:space="preserve">โครงการ </t>
  </si>
  <si>
    <t>รพ.สัตหีบ</t>
  </si>
  <si>
    <t>งานสิ่งแวด</t>
  </si>
  <si>
    <t>จัดการขยะมูลฝอยสำหรับรพ.สัตหีบ กม.10</t>
  </si>
  <si>
    <t>ระบบการกำจัดขยะมูลฝอยได้รับการจัดการที่มีประสิทธิภาพ</t>
  </si>
  <si>
    <t>1.ขยะมูลฝอยติดเชื้อได้รับการกำจัด</t>
  </si>
  <si>
    <t>กม.10</t>
  </si>
  <si>
    <t>ล้อม</t>
  </si>
  <si>
    <t>2.ขยะมูลฝอยอันตรายได้รับการกำจัด</t>
  </si>
  <si>
    <t>พิมลพร</t>
  </si>
  <si>
    <t>1.จัดหาถังขยะที่ถูกต้องและเหมาะสมให้พร้อมใช้และเพียงพอ</t>
  </si>
  <si>
    <t>3.ได้รับเอกสารกำกับการเก็บขนขยะติดเชื้อทุกครั้ง</t>
  </si>
  <si>
    <t>ธิดารัตน์</t>
  </si>
  <si>
    <t>การจัดการขยะมูลฝอย</t>
  </si>
  <si>
    <t>2.จัดอบรมพนักงานเก็บขยะและเจ้าหน้าที่ที่เกี่ยวข้อง</t>
  </si>
  <si>
    <t>โรงพยาบาลได้รับมาตรฐาน</t>
  </si>
  <si>
    <t>3.สร้างมาตรฐานการเก็บขนขยะติดเชื้อและขยะอันตรายอย่างเหมาะสม</t>
  </si>
  <si>
    <t>1.ไม่มีเรื่องร้องเรียนด้านการจัดการมูลฝอยติดเชื้อจากชุมชน</t>
  </si>
  <si>
    <t>4.ขยะติดเชื้อที่ผู้รับเหมานำไปกำจัดได้รับการตรวจสอบ</t>
  </si>
  <si>
    <t>2.การจัดการขยะมุลฝอยทั่วไป รีไซเคิล ขยะอันตราย ขยะติดเชื้อ</t>
  </si>
  <si>
    <t>5.จัดตั้งธนาคารขยะรีไซเคิลเพื่อลดปริมาณขยะทั่วไปและเพิ่มมูลค่าขยะ</t>
  </si>
  <si>
    <t>ได้รับการกำจัดที่ถูกวิธีมีมาตรฐาน</t>
  </si>
  <si>
    <t>6. บันทึกปริมาณมูลฝอยติดเชื้อ มูลฝอยอันตราย ขึ้นเว็บของกระทรวง</t>
  </si>
  <si>
    <t>บริหาร จัดการ ระบบบำบัดน้ำเสีย</t>
  </si>
  <si>
    <t>ระบบบำบัดน้ำเสียได้รับการจัดการอย่างมีประสิทธิภาพและเป็นมาตรฐาน</t>
  </si>
  <si>
    <t>1.การตรวจวัดคุณภาพน้ำทิ้งตามเกณฑ์มาตรฐาน</t>
  </si>
  <si>
    <t>ให้มีประสิทธิภาพ</t>
  </si>
  <si>
    <t>2.จัดทำเอกสาร ทส.1 ทส.2 ตามมาตรฐาน</t>
  </si>
  <si>
    <t>1. การตรวจสอบน้ำทิ้ง</t>
  </si>
  <si>
    <t xml:space="preserve"> ตรวจวัดค่าคลอรีนอิสระในน้ำทิ้ง,ตรวจวัดปริมาณตะกอนหนัก</t>
  </si>
  <si>
    <t xml:space="preserve">การบำบัดน้ำเสีย อย่างมีมาตรฐาน </t>
  </si>
  <si>
    <t xml:space="preserve"> ตรวจวัดค่าความเป็นกรด-ด่าง, ตรวจค่าออกซิเจนที่ละลายในน้ำ</t>
  </si>
  <si>
    <t xml:space="preserve">1..ระบบบำบัดน้ำเสียหยุดทำงานไม่เกิน </t>
  </si>
  <si>
    <t>ชม.</t>
  </si>
  <si>
    <t>ปลอดภัยต่อผู้รับบริการ และ</t>
  </si>
  <si>
    <t>2.ส่งตรวจน้ำทิ้งกับหน่วยงานภายนอกตามมาตรฐาน</t>
  </si>
  <si>
    <t>1.น้ำทิ้งผ่านเกณฑ์คุณภาพ12 พารามิเตอร์</t>
  </si>
  <si>
    <t>ผู้ปฏิบัติงาน</t>
  </si>
  <si>
    <t xml:space="preserve">3.จัดทำเอกสาร ทส.1 และ ทส.2 </t>
  </si>
  <si>
    <t>อนามัยสิ่งแวดล้อม</t>
  </si>
  <si>
    <t>1.จัดหาสิ่งแวดล้อมที่เอื้อต่อการมีสุขภาพดี</t>
  </si>
  <si>
    <t>2.จัดหา น้ำดื่ม น้ำใช้ ที่มีคุณภาพและพร้อมใช้</t>
  </si>
  <si>
    <t>2.น้ำใช้ผ่านเกณฑ์มาตรฐาน 11 พารามิเตอร์</t>
  </si>
  <si>
    <t>3.มีสิ่งแวดล้อมที่เอื้อต่อการเรียนรู้และพัฒนาทักษะ</t>
  </si>
  <si>
    <t>3.น้ำดื่มผ่านเกณฑ์20พารามิเตอร์</t>
  </si>
  <si>
    <t>เพื่อพิทักษ์ ปรับปรุง สิ่งแวดล้อม ให้เป็น</t>
  </si>
  <si>
    <t>1.ดูแลความสะอาดโดยรอบ โรงพยาบาล</t>
  </si>
  <si>
    <t>1.การบำรุงรักษาความสะอาดได้ครอบคลุมพื้นที่โดยรอบ รพ.</t>
  </si>
  <si>
    <t>ไปตามเกณฑ์มาตรฐาน</t>
  </si>
  <si>
    <t>2.ดูแลบำรุงรักษาสนามหญ้า ต้นไม้ โดยรอบโรงพยาบาล</t>
  </si>
  <si>
    <t>2.การบำรุงรักษาสนามหญ้า ตกแต่งต้นไม้ต่างๆได้ครอบคลุมพื้น</t>
  </si>
  <si>
    <t>3.จัดทำโครงการปรับปรุงภูมิทัศน์</t>
  </si>
  <si>
    <t xml:space="preserve">  ที่โดยรอบโรงพยาบาล</t>
  </si>
  <si>
    <t>4.ตรวจวิเคราะห์คุณภาพน้ำดื่ม น้ำใช้</t>
  </si>
  <si>
    <t>3.โรงพยาบาลผ่านเกณฑ์GREEN&amp;CLEAN Hospitalระดับดี</t>
  </si>
  <si>
    <t>ระดับ</t>
  </si>
  <si>
    <t>ดีมาก</t>
  </si>
  <si>
    <t>ระยะเวลา ตค62-กย63</t>
  </si>
  <si>
    <t>ชื่อหน่วยงาน งานอาคารสถานที่และโสตทัศนูปกรณ์ กลุ่มงานบริหารทั่วไป โรงพยาบาลสัตหีบ  กม.10</t>
  </si>
  <si>
    <t>ยุทธศาสตร์องค์การที่ 5  พัฒนาระบบบริหารจัดการที่มีประสิทธิภาพ</t>
  </si>
  <si>
    <t>กลยุทธ์ สถานที่ทำงานน่าอยู่น่าทำงานและมีความปลอดภัยได้มาตรฐาน</t>
  </si>
  <si>
    <t>ลำดับที่แผนงาน 7</t>
  </si>
  <si>
    <t>โครงการพัฒนาอาคารสถานที่ให้มีความน่าอยู่น่าทำงานและปลอดภัยของผู้รับบริการและเจ้าหน้าที่</t>
  </si>
  <si>
    <t>รหัสงบประมาณ 10825-2121-30107</t>
  </si>
  <si>
    <t xml:space="preserve"> โครงการ</t>
  </si>
  <si>
    <t>ผลผลิตที่</t>
  </si>
  <si>
    <t>คณะทำงาน</t>
  </si>
  <si>
    <t xml:space="preserve"> พัฒนาอาคารสถานที่ให้สะอาด ปลอดภัยและ</t>
  </si>
  <si>
    <t>1.อาคารสถานที่มีความปลอดภัย สวยงาม สะอาด</t>
  </si>
  <si>
    <t>1.จำนวนครั้งที่ถูกโจรกรรมทรัพย์สินไม่เกิน</t>
  </si>
  <si>
    <t>ENV</t>
  </si>
  <si>
    <t>ได้มาตรฐานด้านสิ่งแวดล้อม</t>
  </si>
  <si>
    <t>2.มีระบบป้องกันอัคคีภัย</t>
  </si>
  <si>
    <t>2.จำนวนครั้งของการเกิดอุบัติเหตุในโรงพยาบาลไม่เกิน</t>
  </si>
  <si>
    <t>งานอาคาร</t>
  </si>
  <si>
    <t>3.เป็นไปตามมาตรฐานด้านอาคารสภาพแวดล้อม</t>
  </si>
  <si>
    <t>3.ร้อยละเจ้าหน้าที่ของรพเข้าร่วมการซ้อมอัคคีภัย</t>
  </si>
  <si>
    <t>สถานที่รพ</t>
  </si>
  <si>
    <t>1.เพื่อให้มีระบบจัดการอาคารสถานที่</t>
  </si>
  <si>
    <t>นางพิมลพร</t>
  </si>
  <si>
    <t>2.เพื่อบริหารจัดการด้านกายภาพของ รพ.</t>
  </si>
  <si>
    <t>1.สำรวจอาคารสถานที่/ค้นหาความเสี่ยง</t>
  </si>
  <si>
    <t>1.มีความพึงพอใจในงานอาคารสถานที่</t>
  </si>
  <si>
    <t>คดีธรรม</t>
  </si>
  <si>
    <t>3.เพื่อตรวจสอบค้นหาความเสี่ยงด้านโครง</t>
  </si>
  <si>
    <t>2.ดูแลภูมิทัศน์ภายในและภายในอาคาร</t>
  </si>
  <si>
    <t>2.ถูกร้องเรียนไม่เกิน</t>
  </si>
  <si>
    <t>สร้างอาคาร</t>
  </si>
  <si>
    <t>3.ผ่านเกณฑ์C&amp;G Hospital</t>
  </si>
  <si>
    <t>4.เพื่อให้หน่วยงานมีความสะอาดเป็น</t>
  </si>
  <si>
    <t>4.ปรับปรุงอาคาร แก้ไขปัญหาที่พบ</t>
  </si>
  <si>
    <t>4.ผ่านการประเมินตามมาตรฐานสบส</t>
  </si>
  <si>
    <t xml:space="preserve">ระเบียบ </t>
  </si>
  <si>
    <t>5.ติดตั้งไฟส่องสว่าง/จัดระบบเส้นทางจราจร</t>
  </si>
  <si>
    <t>6.จัดอบรมซ้อมอัคคีภัยในโรงพยาบาล</t>
  </si>
  <si>
    <t>ระยะเวลาตค62-กย63</t>
  </si>
  <si>
    <t>7.สร้างปรับพื้นที่ทำที่จอดรถให้เพียงพอ</t>
  </si>
  <si>
    <t>8.ซ่อมแซมปรับปรุงรั้ว อาคาร กำจัดปลวก</t>
  </si>
  <si>
    <r>
      <t>หมายเหตุ</t>
    </r>
    <r>
      <rPr>
        <sz val="14"/>
        <rFont val="Angsana New"/>
        <family val="1"/>
      </rPr>
      <t xml:space="preserve">  แหล่งงบประมาณ  (1)  สำนักงานปลัดกระทรวง  (2)  เงินสปสช.  (3)  แรงงานต่างด้าว  (4)  บริหารประกัน  (5)  กนภ./ส่วนกลาง   (6)  งบเขต  (7)  จังหวัดบูรณาการ ( 8) อปท.(99)  อื่น ๆ    (00)  ยังไม่ได้งบประมาณ</t>
    </r>
  </si>
  <si>
    <t>งบประมาณรวม        บาท</t>
  </si>
  <si>
    <t>พัฒนาระบบโสตทัศนูปกรณ์ให้มีประสิทธิภาพ</t>
  </si>
  <si>
    <t>1หน่วยงานมีสื่ออุปกรณ์ที่เพียงพอพร้อมใช้</t>
  </si>
  <si>
    <t>1.มีความพึงพอใจในงานโสตฯ</t>
  </si>
  <si>
    <t>1.การให้บริการห้องประชุมอุปกรณ์</t>
  </si>
  <si>
    <t>1.เพื่อให้มีระบบเสียงตามสายในรพ.</t>
  </si>
  <si>
    <t>2.เพื่อให้มีระบบการนำเสนอในการประชุม</t>
  </si>
  <si>
    <t>1.จัดหาอุปกรณ์ในการประชุมให้ครบถ้วน</t>
  </si>
  <si>
    <t>2.จัดหาอุปกรณ์ในการอำนวยความสะดวกในการประชุม</t>
  </si>
  <si>
    <t>ชื่อหน่วยงาน งานอาคารสถานที่+โสตทัศนศึกษา กลุ่มงานบริหารทั่วไป โรงพยาบาลสัตหีบ  กม.10</t>
  </si>
  <si>
    <t>KRA6 ระดับความสำเร็จของการพัฒนาคุณภาพการบริหารจัดการภาครัฐ (ทั้ง 7 หมวด)</t>
  </si>
  <si>
    <t>งบประมาณรวม   251,089    บาท</t>
  </si>
  <si>
    <t>ตุลาคม2562- กันยายน 2563</t>
  </si>
  <si>
    <t>ชื่อหน่วยงาน งานอำนวยการ กลุ่มงานบริหารทั่วไป โรงพยาบาลสัตหีบ  กม.10</t>
  </si>
  <si>
    <t>ประเด็นยุทธศาสตร์ที่ 4 การบริหารจัดการเพื่อสนับสนุนระบบบริการสุขภาพที่มีประสิทธิภาพ</t>
  </si>
  <si>
    <t>เป้าประสงค์  มีระบบบริหารจัดการที่ทันสมัย เอื้อต่อการสนับสนุนระบบบริการสุขภาพและมีธรรมาภิบาล</t>
  </si>
  <si>
    <t>1. โครงการพัฒนาระบบบริหารจัดการ</t>
  </si>
  <si>
    <t>บุคลากรมีความรู้ความสามารถตามสมรรถนะ</t>
  </si>
  <si>
    <t>องค์กรมีการทำงานให้บรรลุวิสัยทัศน์ขององค์กร</t>
  </si>
  <si>
    <t>2.สถานการณ์การเงินและการคลัง</t>
  </si>
  <si>
    <t>3.ร้อยละการใช้จ่ายงบประมาณเป็นไปตามแผน</t>
  </si>
  <si>
    <t>4.ระดับความสำเร็จของเข็มมุ่งองค์กร</t>
  </si>
  <si>
    <t>5.หน่วยงานผ่านเกณฑ์การประเมินITAร้อยละ90</t>
  </si>
  <si>
    <t>1.ร้อยละการรับรู้วิสัยทัศน์ของบุคลากรในหน่วยงาน</t>
  </si>
  <si>
    <t>4.ทีมนำติดตามผลการดำเนินงานภาพรวมขององค์กร</t>
  </si>
  <si>
    <t>7.องค์กรเน้นการป้องกันการทุจริตในหน่วยงานยึดหลัก</t>
  </si>
  <si>
    <t>ธรรมาภิบาลป้องกันผลประโยชน์ทับซ้อนในหน่วย</t>
  </si>
  <si>
    <t>3.ประชุมหัวหน้างานและผู่ที่เกี่ยวข้องติดตามงานเดือนละสองครั้ง</t>
  </si>
  <si>
    <t>งานอาคารสถานที่</t>
  </si>
  <si>
    <t>ความปลอดภัยและมาตรฐาน</t>
  </si>
  <si>
    <t>ปรับปรุงอาคารIMC</t>
  </si>
  <si>
    <t>งานอำนวยการ</t>
  </si>
  <si>
    <t>พัฒนาระบบบริการ</t>
  </si>
  <si>
    <t>ป้ายโรงพยาบาลสัตหีบกม.10ด้านหน้า</t>
  </si>
  <si>
    <t>การเข้าถึงหน่วยงาน</t>
  </si>
  <si>
    <t>ติดตั้งราวกันตกร้านค้าสวัสดิการ</t>
  </si>
  <si>
    <t>ตู้กระจกเก็บโล่/รางวัลของหน่วยงาน</t>
  </si>
  <si>
    <t>รางวัลแห่งความภาคภูมิใจขององค์กร</t>
  </si>
  <si>
    <t>บอร์ดรายนามผู้บริจาค</t>
  </si>
  <si>
    <t>แสดงความขอบคุณผู้มีอุปการะคุณ</t>
  </si>
  <si>
    <t>งบประมาณรวม   2,695,000  บาท</t>
  </si>
  <si>
    <t>และทีมENV</t>
  </si>
  <si>
    <t>ประเด็นยุทธศาสตร์    การจัดการภัยสุขภาพ</t>
  </si>
  <si>
    <t>กลยุทธ์ การบริหารจัดการสิ่งแวดล้อม</t>
  </si>
  <si>
    <t>ติดตั้งราวกันตกบ่อบำบัดน้ำเสียและหลังคา</t>
  </si>
  <si>
    <t>ทำที่จอดรถพร้อมหลังคา</t>
  </si>
  <si>
    <t>บริการผู้มารับบริการ</t>
  </si>
  <si>
    <t>ป้ายแสดงเส้นทางจราจรในโรงพยาบาล</t>
  </si>
  <si>
    <t>เป็นระเบียบและปลอดภัย</t>
  </si>
  <si>
    <t xml:space="preserve">                                                                                                                 แผนปฏิบัติงานสาธารณสุขปี 2563                                                                                                           </t>
  </si>
  <si>
    <t>3ปี(63-65)</t>
  </si>
  <si>
    <t>จัดทำแผนบูรณาการประจำปี 2563</t>
  </si>
  <si>
    <t>4 ประชุมทำแผนบูรณาการประจำปี 2563</t>
  </si>
  <si>
    <t>และผังกำกับแผน ปี 2563และรับการนิเทศจากสสจ</t>
  </si>
  <si>
    <t>3.เพื่อเตรียมความพร้อมรองรับพื้นที่</t>
  </si>
  <si>
    <t>เศรษฐกิจพิเศษ</t>
  </si>
  <si>
    <t>พิมลพร คดีธรรม</t>
  </si>
  <si>
    <t xml:space="preserve">                                                                                                                 แผนปฏิบัติงานสาธารณสุขปี 2563                                                                                                            </t>
  </si>
  <si>
    <t>งบประมาณรวม     66,200     บาท</t>
  </si>
  <si>
    <t>ตค62-กย63</t>
  </si>
  <si>
    <t xml:space="preserve">                                                                                                                 แผนปฏิบัติงานสาธารณสุขปี 2563                                                                                                     </t>
  </si>
  <si>
    <r>
      <t>ระยะเวลา</t>
    </r>
    <r>
      <rPr>
        <sz val="12"/>
        <rFont val="Angsana New"/>
        <family val="1"/>
      </rPr>
      <t xml:space="preserve">  1 ตค.62- 30 กย.63</t>
    </r>
  </si>
  <si>
    <t>งบประมาณรวม   12,304,000  บาท</t>
  </si>
  <si>
    <t>ประเภทครุภัณฑ์คอมพิวเตอร์</t>
  </si>
  <si>
    <t>งบประมาณรวม 3,627,545   บาท</t>
  </si>
  <si>
    <t>เครื่องคอมพิวเตอร์ สำหรับงานประมวลผล แบบที่ 1(จอขนาดไม่น้อยกว่า 19 นิ้ว)พร้อมใช้งานได้</t>
  </si>
  <si>
    <t>การเงินและบัญชี</t>
  </si>
  <si>
    <t>ทดแทน</t>
  </si>
  <si>
    <t>เครื่องสำรองไฟฟ้า ขนาด 800 VA</t>
  </si>
  <si>
    <t>สแกนเนอร์ สำหรับงานเก็บเอกสารทั่วไป</t>
  </si>
  <si>
    <t>เครื่องพิมพ์ชนิด Dot Matrix Printer แบบแคร่สั้นสำหรับprint ใบสั่งยา/ใบเสร็จ</t>
  </si>
  <si>
    <t>เก้าอี้สำนักงานมีพนักพิง ปรับระดับได้</t>
  </si>
  <si>
    <t>รับน้ำหนักได้ 100 กก.</t>
  </si>
  <si>
    <t>เก้าอี้ บาร์</t>
  </si>
  <si>
    <t>ห้องเก็บเงินในเวลาราชการ</t>
  </si>
  <si>
    <t>เครื่องปรับอากาศ ขนาด 12000 BTU</t>
  </si>
  <si>
    <t>ทดแทน(ห้องเก็บเงินในเวลาราชการ)</t>
  </si>
  <si>
    <t>แผนปฏิบัติงานสาธารณสุขปีงบประมาณ  2563</t>
  </si>
  <si>
    <r>
      <rPr>
        <b/>
        <sz val="13"/>
        <color theme="1"/>
        <rFont val="Angsana New"/>
        <family val="1"/>
      </rPr>
      <t xml:space="preserve">ชื่อหน่วยงาน </t>
    </r>
    <r>
      <rPr>
        <sz val="13"/>
        <color theme="1"/>
        <rFont val="Angsana New"/>
        <family val="1"/>
      </rPr>
      <t xml:space="preserve"> งานการเงินและบัญชี กลุ่มงานบริหารทั่วไป โรงพยาบาลสัตหีบ กม.10</t>
    </r>
  </si>
  <si>
    <t xml:space="preserve">ประเด็นยุทธศาสตร์  </t>
  </si>
  <si>
    <t>ยุทธศาสตร์ จังหวัดที่ 4 พัฒนาระบบบริหารจัดการเพื่อสนับสนุนการจัดบริการสุขภาพ</t>
  </si>
  <si>
    <t>ลำดับที่แผนงาน...2....</t>
  </si>
  <si>
    <t>รหัสงบประมาณ 10825-2121-30102</t>
  </si>
  <si>
    <t>พื้นที่ดำเนินการ</t>
  </si>
  <si>
    <t>พัฒนาระบบการเงินการคลัง</t>
  </si>
  <si>
    <t>การเบิกจ่ายเงินและการรับเงิน</t>
  </si>
  <si>
    <t>จำนวนการเบิกจ่าย ทั้งหมดที่ได้รับ</t>
  </si>
  <si>
    <t xml:space="preserve">ทันเวลาเป็นไปตามระเบียบ </t>
  </si>
  <si>
    <t>เอกสารจากหน่วยงานตรวจสอบแล้ว</t>
  </si>
  <si>
    <t>สามารถตรวจสอบได้</t>
  </si>
  <si>
    <t>ถูกต้องทันเวลา</t>
  </si>
  <si>
    <t>ระบบการเงินการคลังมี</t>
  </si>
  <si>
    <t>1.จัดทำบัญชีถูกต้อง ครบถ้วน และส่ง</t>
  </si>
  <si>
    <t>1. ประสิทธิภาพบริหารการเงินการคลัง</t>
  </si>
  <si>
    <t xml:space="preserve">ระดับ </t>
  </si>
  <si>
    <t>เอกภาพตรวจสอบได้</t>
  </si>
  <si>
    <t>รายงานการเงินทางอิเล็กทอนิกส์</t>
  </si>
  <si>
    <t>ของโรงพยาบาล ระดับ 1/ปกติ</t>
  </si>
  <si>
    <t>2.วางแนวทางในการขออนุมัติเบิกจ่าย</t>
  </si>
  <si>
    <t>2. ระดับความสำเสร็จของคุณภาพระบบ</t>
  </si>
  <si>
    <t>A</t>
  </si>
  <si>
    <t>3.เบิกจ่ายเงินอย่างถูกต้องตาม</t>
  </si>
  <si>
    <t xml:space="preserve">บัญชี ระดับ A </t>
  </si>
  <si>
    <t>ระเบียบการเงินการคลัง</t>
  </si>
  <si>
    <r>
      <t>หมายเหตุ</t>
    </r>
    <r>
      <rPr>
        <sz val="13"/>
        <rFont val="Angsana New"/>
        <family val="1"/>
      </rPr>
      <t xml:space="preserve">  แหล่งงบประมาณ  (1)  สำนักงานปลัดกระทรวง  (2)  เงินสปสช.  (3)  แรงงานต่างด้าว  (4)  บริหารประกัน  (5)  กนภ./ส่วนกลาง   (6)  งบเขต  (7)  CEO  ( 8) อปท.(99)  อื่น ๆ    (00)  ยังไม่ได้งบประมาณ</t>
    </r>
  </si>
  <si>
    <t>ยุทธศาสตร์องค์กร  การบริหารจัดการที่มีประสิทธิภาพ</t>
  </si>
  <si>
    <t xml:space="preserve"> การพัฒนาระบบเสถียรภาพการเงินการคลัง</t>
  </si>
  <si>
    <t>3.ไม่พบข้อตรวจพบจากการตรวจสอบภายใน</t>
  </si>
  <si>
    <t>เก้าอี้สำนักงาน มีพนักพิง มีที่วางแขน ปรับระดับได้</t>
  </si>
  <si>
    <t>พัสดุ</t>
  </si>
  <si>
    <t>ทดแทนของเก่าที่ชำรุด</t>
  </si>
  <si>
    <t>ชั้นวางของ</t>
  </si>
  <si>
    <t>ไม่เพียงพอต่อการใช้งาน</t>
  </si>
  <si>
    <t>ชื่อหน่วยงาน  โรงพยาบาลสัตหีบ กม.10 กลุ่มงานบริหารทั่วไป  งานพัสดุ</t>
  </si>
  <si>
    <t>ปฏิบัติตามแผนการจัดซื้อจัดจ้างประจำปี ให้เป็นไปตาม พรบ. พ.ศ.2560</t>
  </si>
  <si>
    <t xml:space="preserve">โครงการบริหารจัดการงานพัสดุ         </t>
  </si>
  <si>
    <t>ลำดับที่แผนงาน………4………</t>
  </si>
  <si>
    <t>รหัสงบประมาณ10825-2121-30104……</t>
  </si>
  <si>
    <t>งบประมาณรวม......…3,977,100…….บาท</t>
  </si>
  <si>
    <t>ผู้รับผิด ชอบ</t>
  </si>
  <si>
    <t xml:space="preserve">ให้บริการสนับสนุนงานด้านพัสดุ        </t>
  </si>
  <si>
    <t xml:space="preserve">การจัดซื้อจัดจ้างเป็นไปตามความต้องการ </t>
  </si>
  <si>
    <t xml:space="preserve"> 1. จำนวนพัสดุที่เสื่อมสภาพ</t>
  </si>
  <si>
    <t>เพื่อให้ได้มาซึ่งพัสดุและบริการ</t>
  </si>
  <si>
    <t>คุ้มค่าต่อการใช้งาน จัดเก็บ เบิกจ่ายและ</t>
  </si>
  <si>
    <t>ที่เกิดประโยชน์สูงสุดแก่หน่วยงาน</t>
  </si>
  <si>
    <t>จำหน่ายได้ถูกต้องตามระเบียบ</t>
  </si>
  <si>
    <t>และสอดคล้องกับหลักการ คุ้มค่า</t>
  </si>
  <si>
    <t>โปร่งใส มีประสิทธิภาพและประสิทธิผล</t>
  </si>
  <si>
    <t>ตรวจสอบได้ และป้องกันปัญหาการทุจริต</t>
  </si>
  <si>
    <t>จัดซื้อจัดจ้างตามแผนงาน และปฏิบัติตาม</t>
  </si>
  <si>
    <t>1. จัดซื้อจัดจ้างพัสดุได้ถูกต้องตามคุณลักษณะ</t>
  </si>
  <si>
    <t>พระราชบัญญัติจัดซื้อจัดจ้างและการบริหาร</t>
  </si>
  <si>
    <t xml:space="preserve">    ที่กำหนด</t>
  </si>
  <si>
    <t>พัสดุภาครัฐ พ.ศ.2560 และกฎหมายอื่น</t>
  </si>
  <si>
    <t>2. จัดหาพัสดุได้ตรงตามระยะเวลาที่กำหนด</t>
  </si>
  <si>
    <t>ที่เกี่ยวข้อง</t>
  </si>
  <si>
    <t>3. ดำเนินการจัดหาและก่อหนี้ผู้กพันของ</t>
  </si>
  <si>
    <t xml:space="preserve">    งบลงทุน ภายในระยะเวลาที่กำหนด</t>
  </si>
  <si>
    <t>งบประมาณรวม 831,500บาท…</t>
  </si>
  <si>
    <t>ยุทธศาสตร์องค์การที่ 5  พัฒนาสมรรถนะองค์การและเครือข่ายการสาธารณสุขให้มีขีดความสามารถสูง</t>
  </si>
  <si>
    <t>ลำดับแผนที่   8</t>
  </si>
  <si>
    <t>A6 ระดับความสำเร็จของการพัฒนาการบริหารจัดการภาครัฐ</t>
  </si>
  <si>
    <t>รหัสงบประมาณ  10825-2121-30108</t>
  </si>
  <si>
    <t>แผนบูรณาการการบริหารงานทั่วไป</t>
  </si>
  <si>
    <t>ประเภทแผนงานโครงการ</t>
  </si>
  <si>
    <t xml:space="preserve">       ( /  )  บริการ             (     )</t>
  </si>
  <si>
    <t>1.การประกัน DownTimeของระบบไฟฟ้า</t>
  </si>
  <si>
    <t>พัฒนาระบบบริหารจัดการงาน</t>
  </si>
  <si>
    <t>มีการจัดการระบบงานหน่วยซ่อมบำรุง,</t>
  </si>
  <si>
    <t>ให้มีความพร้อมใช้งาน</t>
  </si>
  <si>
    <t>งานหน่วยซ่อมบำรุง,อาคาร,</t>
  </si>
  <si>
    <t>อาคาร,สถานที่</t>
  </si>
  <si>
    <t>2.ระบบคุณภาพของงานซ่อมบำรุง</t>
  </si>
  <si>
    <t>สถานที่</t>
  </si>
  <si>
    <t>มีประสิทธิภาพ</t>
  </si>
  <si>
    <t xml:space="preserve">1.ดำเนินการตรวจสอบ ซ่อมวัสดุครุภัณฑ์ </t>
  </si>
  <si>
    <t>เพื่อให้ขบวนการบริหารจัดการ</t>
  </si>
  <si>
    <t>1.ดำเนินการจัดการด้านการงานซ่อมบำรุง</t>
  </si>
  <si>
    <t>และอาคารสถานที่ได้อย่างมีประสิทธิภาพ</t>
  </si>
  <si>
    <t>ด้านหน่วยซ่อมบำรุง,อาคาร,สถานที่</t>
  </si>
  <si>
    <t>2.ดำเนินการตามแผนการดูแลบำรุงรักษา</t>
  </si>
  <si>
    <t>มีประสิทธิภาพคุ้มค่าคุ้มทุน</t>
  </si>
  <si>
    <t xml:space="preserve">2.ดำเนินจัดการด้านซ่อมบำรุงระบบไฟฟ้า </t>
  </si>
  <si>
    <t>เชิงป้องกัน</t>
  </si>
  <si>
    <t xml:space="preserve">3.ดำเนินการด้านซ่อมบำรุงระบบบาดาล ประปา </t>
  </si>
  <si>
    <t>5.ควบคุม กำกับงานซ่อมบำรุง และอาคารสถานที่</t>
  </si>
  <si>
    <t>1.มีการจัดการงานหน่วยซ่อมบำรุง,</t>
  </si>
  <si>
    <t>6.ดูแลการระบบออกซิเจนเหลวและออกซิเจนสำรอง</t>
  </si>
  <si>
    <t>7.ประสานงานกับหน่วยงานที่เกี่ยวข้อง</t>
  </si>
  <si>
    <t>อย่างมีประสิทธิภาพ</t>
  </si>
  <si>
    <t>8.ดูแลระบบบำบัดน้ำเสียในวันหยุดราชการ</t>
  </si>
  <si>
    <t xml:space="preserve">2.มีการสนับสนุนด้านซ่อมบำรุง </t>
  </si>
  <si>
    <t>9.ดูแลรักษาเครื่องมือแพทย์ในเบื้องต้น</t>
  </si>
  <si>
    <t xml:space="preserve"> เพียงพอทันเวลา  มีประสิทธิภาพ</t>
  </si>
  <si>
    <t xml:space="preserve">                                                                                                                   แผนปฏิบัติงานสาธารณสุขปี 2563                                                                                                         </t>
  </si>
  <si>
    <t>10.ดูแลระบบลิฟต์และสัญญานเตือนภัย</t>
  </si>
  <si>
    <t>งบประมาณรวม 600,000  บาท/ปี</t>
  </si>
  <si>
    <t xml:space="preserve">                                                                                                                   แผนปฏิบัติงานสาธารณสุขปี 2563                                                                                           </t>
  </si>
  <si>
    <t>ลำดับแผนที่   9</t>
  </si>
  <si>
    <t>รหัสงบประมาณ 10825-2121-30109</t>
  </si>
  <si>
    <t>1.ระดับความสำเร็จในการบริหารงาน</t>
  </si>
  <si>
    <t>คัน</t>
  </si>
  <si>
    <t xml:space="preserve"> เงินบำรุง</t>
  </si>
  <si>
    <t>มีการจัดการระบบงานยานพาหนะ</t>
  </si>
  <si>
    <t>งานยานพาหนะ ที่มีประสิทธิภาพ</t>
  </si>
  <si>
    <t>กลุ่มงานบริหาร</t>
  </si>
  <si>
    <t>ด้านความรวดเร็ว</t>
  </si>
  <si>
    <t>กม10</t>
  </si>
  <si>
    <t>1. ร้อยละของการเดินทางไปราชการไม่ทัน</t>
  </si>
  <si>
    <t>เพื่อให้ขบวนการบริหารจัดการงาน</t>
  </si>
  <si>
    <t>1.ดำเนินการจัดการด้านงานยานพาหนะ</t>
  </si>
  <si>
    <t>2.Response Time to EMS (10 min)</t>
  </si>
  <si>
    <t>งานยานพาหนะ มีผลสัมฤทธิ์สูง</t>
  </si>
  <si>
    <t xml:space="preserve">   จำนวนครั้งที่รถ</t>
  </si>
  <si>
    <t>2.ดำเนินจัดการด้านซ่อมบำรุงยานพาหนะ</t>
  </si>
  <si>
    <t>3. จำนวนครั้งที่รถ Refer ออกไม่ทันในเวลาที่กำหนด</t>
  </si>
  <si>
    <t xml:space="preserve">3.การประกันภัยรถตู้พยาบาล </t>
  </si>
  <si>
    <t xml:space="preserve">   (15 นาที)</t>
  </si>
  <si>
    <t xml:space="preserve">  ได้รับประกันภัยตามกำหนดเวลา</t>
  </si>
  <si>
    <t>ด้านความปลอดภัย</t>
  </si>
  <si>
    <t>4.ประสานงานกับหน่วยงานที่เกี่ยวข้อง</t>
  </si>
  <si>
    <t>1. จำนวนครั้งของการเกิดอุบัติเหตุระหว่างทาง</t>
  </si>
  <si>
    <t>5.ดูแลรักษายานพาหนะให้พร้อมใช้และปลอดภัย</t>
  </si>
  <si>
    <t>2. จำนวนครั้งของรถเสียระหว่างการเดินทาง</t>
  </si>
  <si>
    <t>6.ให้บริการยานพาหนะแก่หน่วยงานในโรงพยาบาล</t>
  </si>
  <si>
    <t>อย่างเพียงพอ</t>
  </si>
  <si>
    <t>งบประมาณรวม 2,470,000  บาท</t>
  </si>
  <si>
    <t>เก้าอี้สำนักงาน</t>
  </si>
  <si>
    <t>ยานพาหนะ</t>
  </si>
  <si>
    <t>ชำรุดขาด</t>
  </si>
  <si>
    <t>ห้องน้ำบริการในสวนหลังตึกผู้ป่วยใน</t>
  </si>
  <si>
    <t>ชำรุด</t>
  </si>
  <si>
    <t>โต๊ะประชุม</t>
  </si>
  <si>
    <t>ไม่เพียงพอ</t>
  </si>
  <si>
    <t>ชื่อหน่วยงาน โรงพยาบาลสัตหีบ  กม.10 กลุ่มงานบริหารทั่วไป งานธุรการ</t>
  </si>
  <si>
    <t>โครงการพัฒนาบริหารการจัดการด้านงานธุรการที่ดี</t>
  </si>
  <si>
    <t>ลำดับที่แผนงาน 3</t>
  </si>
  <si>
    <t xml:space="preserve">       (    )  ปกติ</t>
  </si>
  <si>
    <t>รหัสงบประมาณ 10825-2121-30103</t>
  </si>
  <si>
    <t xml:space="preserve">       ( / )  บริการ             (     )  ชุมชน</t>
  </si>
  <si>
    <t>งบประมาณรวม   472,652     บาท</t>
  </si>
  <si>
    <t>1. โครงการพัฒนาบริหารการจัดการ</t>
  </si>
  <si>
    <t>I ระดับความสำเร็จของการบริหารจัดการด้านงาน</t>
  </si>
  <si>
    <t xml:space="preserve">   ด้านงานธุรการที่ดี</t>
  </si>
  <si>
    <t>กระบวนการบริหารจัดการด้านงานธุรการมีผลสัฤทธิ์สูง</t>
  </si>
  <si>
    <t>ธุรการมีผลสัมฤทธิ์สูง</t>
  </si>
  <si>
    <t>ผลสัมฤทธิ์สูง</t>
  </si>
  <si>
    <t>1.หน่วยงานได้รับหนังสือราชการครบถ้วน ถูกต้อง</t>
  </si>
  <si>
    <t>ด้านงานธุรการมีผลสัมฤทธิ์สูง</t>
  </si>
  <si>
    <t>1.ลงทะเบียนรับ-ส่งหนังสือ</t>
  </si>
  <si>
    <t xml:space="preserve"> ทันเวลา</t>
  </si>
  <si>
    <t>2.การคัดแยกหนังสือราชการการส่งตามหน่วยงาน</t>
  </si>
  <si>
    <t>2.การจัดทำหนังสือหรือปฏิบัติเรื่องด่วนได้ทัน</t>
  </si>
  <si>
    <t xml:space="preserve">  ในองค์กร</t>
  </si>
  <si>
    <t xml:space="preserve">   ตามกำหนด</t>
  </si>
  <si>
    <t>3.การแจ้งเวียนหนังสือราชการให้หน่วยงานในองค์กร</t>
  </si>
  <si>
    <t>4.ลงเวลาการปฏิบัติราชการของบุคลากร</t>
  </si>
  <si>
    <t>5.การออกหนังสือรับรองการปฏิบัติงาน</t>
  </si>
  <si>
    <t>1.หนังสือราชการที่สำคัญสูญหายไม่เกิน</t>
  </si>
  <si>
    <t xml:space="preserve">6. การทำคำสั่งต่าง ๆ </t>
  </si>
  <si>
    <t>2.ประสิทธิภาพการบริการเอกสารบรรลุเป้าหมาย</t>
  </si>
  <si>
    <t>7. โต้ตอบหนังสือราชการ</t>
  </si>
  <si>
    <t>3.ประสิทธิภาพในการรับรองบรรลุเป้าหมาย</t>
  </si>
  <si>
    <t>8. สนับสนุนและบริการงานเอกสารในหน่วยงาน</t>
  </si>
  <si>
    <t>2. โครงการพัฒนาบริหารการจัดการ</t>
  </si>
  <si>
    <t>ผลผลิตที่2</t>
  </si>
  <si>
    <t>I ระดับความสำเร็จของงานบริหารบุคคลมี</t>
  </si>
  <si>
    <t xml:space="preserve">   ด้านงานบริหารบุคคลที่ดี</t>
  </si>
  <si>
    <t>กระบวนการบริหารจัดการด้านบริหารบุคคลมี</t>
  </si>
  <si>
    <t>กระบวนงานในการบริหารจัดการที่มีผลสัมฤทธิ์</t>
  </si>
  <si>
    <t>เพื่อให้กระบวนการบริหารจัดการด้าน</t>
  </si>
  <si>
    <t>1.การประเมินผลการปฏิบัติงานข้าราชการ พกส.</t>
  </si>
  <si>
    <t>1. การจัดทำแบบประเมินผลการปฏิบัติงานถูกต้อง</t>
  </si>
  <si>
    <t>งานบริหารบุคคลมีผลสัมฤทธิ์สูง</t>
  </si>
  <si>
    <t xml:space="preserve">   ลูกจ้างประจำ พนักงานราชการ ลูกจ้างชั่วคราว</t>
  </si>
  <si>
    <t xml:space="preserve">   ครบถ้วน ทันเวลา</t>
  </si>
  <si>
    <t>2.การประเมินผลการทดลองราชการ</t>
  </si>
  <si>
    <t>2.ข้าราชการได้รับการขอรับเงิน พตส.ถูกต้อง</t>
  </si>
  <si>
    <t>3.กระบวนการพิจารณาความดีความชอบตาม</t>
  </si>
  <si>
    <t xml:space="preserve">   ครบถ้วน</t>
  </si>
  <si>
    <t>แนวทาง ก.พ. และสสจ. ชลบุรี</t>
  </si>
  <si>
    <t>4.การตรวจสอบคุณสมบัติข้าราชการที่มีสิทธิขอรับ</t>
  </si>
  <si>
    <t xml:space="preserve">  เครื่องราชอิสริยาภรณ์</t>
  </si>
  <si>
    <t>5.การตรวจสอบและจัดส่งคำขอรับเงิน พตส. ของผู้</t>
  </si>
  <si>
    <t>1.ร้อยละของความผิดพลาดในการเสนอขอ</t>
  </si>
  <si>
    <t xml:space="preserve">  มีสิทธิ์ส่งสสจ.ชลบุรี</t>
  </si>
  <si>
    <t xml:space="preserve">  พระราชทานเครื่องราชฯ ไม่เกิน</t>
  </si>
  <si>
    <t>6.การขออนุมัติอบรม/ประชุม/สัมมนาและการบันทึก</t>
  </si>
  <si>
    <t>2.ระดับความสำเร็จของการดำเนินการสรรหา</t>
  </si>
  <si>
    <t xml:space="preserve">  ข้อมูลการฝึกอบรม</t>
  </si>
  <si>
    <t xml:space="preserve">   </t>
  </si>
  <si>
    <t>7.การขออนุมัติลาศึกษาต่อและฝึกอบรมระยะสั้น</t>
  </si>
  <si>
    <t>8.การทำสัญญานักเรียนทุน</t>
  </si>
  <si>
    <t>9. การอบรมพัฒนาความรู้และสมรรถนะของเจ้าหน้าที่</t>
  </si>
  <si>
    <t>10.การย้ายโอนเจ้าหน้าที่</t>
  </si>
  <si>
    <t>11.การทำฐานข้อมูลเกี่ยวกับบุคคลกร</t>
  </si>
  <si>
    <t>12.การจัดทำแผนอัตรากำลังบุคลากร</t>
  </si>
  <si>
    <t>13.การสรรหาบุคลากรมาปฏิบัติงาน</t>
  </si>
  <si>
    <t>ชื่อหน่วยงาน  โรงพยาบาลสัตหีบ กม.10 กลุ่มงานประกันสุขภาพ ยุทธศาสตร์และสารสนเทศทางการแพทย์</t>
  </si>
  <si>
    <t>ประเด็นยุทธศาสตร์  บริการเป็นเลิศ</t>
  </si>
  <si>
    <t>ยุทธศาสตร์องค์กร  ถือประโยชน์ของผู้รับบริการเป็นสำคัญ</t>
  </si>
  <si>
    <t>โครงการ   แผนบูรณาการพัฒนาการบริการงานบริการบัตร ตรวจสอบสิทธิและประกันสุขภาพ</t>
  </si>
  <si>
    <t>ลำดับที่แผนงาน 5</t>
  </si>
  <si>
    <t>(   )  นโยบาย                (  /   )  พัฒนา</t>
  </si>
  <si>
    <t>รหัสงบประมาณ 10825-2121-30105</t>
  </si>
  <si>
    <t xml:space="preserve">       (  /  )  บริการ             </t>
  </si>
  <si>
    <t>(     )ชุมชน</t>
  </si>
  <si>
    <t>งบประมาณรวม  842,694  บาท</t>
  </si>
  <si>
    <t>พัฒนางานบริการทำบัตร ตรวจสอบสิทธิและขึ้นทะเบียนประกันสุขภาพ</t>
  </si>
  <si>
    <r>
      <rPr>
        <u/>
        <sz val="14"/>
        <rFont val="Angsana New"/>
        <family val="1"/>
      </rPr>
      <t xml:space="preserve">ผลผลิต </t>
    </r>
    <r>
      <rPr>
        <sz val="14"/>
        <rFont val="Angsana New"/>
        <family val="1"/>
      </rPr>
      <t xml:space="preserve"> งานบริการทำบัตรและตรวจสอบสิทธิถูกต้อง ครบถ้วน ทันเวลา</t>
    </r>
  </si>
  <si>
    <t>ผู้รับบริการได้รับการตรวจสอบสิทธิ</t>
  </si>
  <si>
    <t>uc</t>
  </si>
  <si>
    <t>เพื่อให้ผู้รับบริการได้รับบริการตรงกับชุดสิทธิประโยชน์</t>
  </si>
  <si>
    <t>1.ให้บริการลงทะเบียนบัตร ตรวจสอบสิทธิแนะนำการแสดงเอกสารยืนยันการใช้สิทธิ</t>
  </si>
  <si>
    <t>1.ลงทะเบียนตรวจสอบสิทธิถูกต้อง</t>
  </si>
  <si>
    <t>2.เฝ้าระวังอุบัติการณ์ไม่พึงประสงค์ขณะรอรับบริการ</t>
  </si>
  <si>
    <t>2.ถ้าพบสัญญาณที่ไม่ปลอดภัยแจ้งผู้เกี่ยวข้องแก้ไขปัญหาทันเวลา</t>
  </si>
  <si>
    <t>3.ตรวจสอบเอกสารและเก็บเอกสารสำหรับประกอบการเรียกเก็บให้ตรงกับสิทธิ</t>
  </si>
  <si>
    <t>3.เอกสารในการเรียกเก็บครบถ้วน</t>
  </si>
  <si>
    <t>4.ขึ้นทะเบียนสิทธิประกันสุขภาพ</t>
  </si>
  <si>
    <t>4.ขึ้นทะเบียนถูกต้องทันเวลา</t>
  </si>
  <si>
    <t>5.การทำเวชระเบียนผิดคนน้อยกว่า</t>
  </si>
  <si>
    <t>พัฒนางานเรียกเก็บและตามจ่ายค่ารักษาตามชุดสิทธิประโยชน์</t>
  </si>
  <si>
    <r>
      <t>ผลผลิต</t>
    </r>
    <r>
      <rPr>
        <sz val="14"/>
        <rFont val="Angsana New"/>
        <family val="1"/>
      </rPr>
      <t xml:space="preserve">    การเรียกเก็บค่ารักษาพยาบาลตามชุดสิทธิประโยชน์</t>
    </r>
  </si>
  <si>
    <r>
      <t>ปริมาณ</t>
    </r>
    <r>
      <rPr>
        <sz val="14"/>
        <rFont val="Angsana New"/>
        <family val="1"/>
      </rPr>
      <t xml:space="preserve">  -ตรวจสอบข้อมูลครบถ้วน                                      - มีการบันทึกในโปรแกรมเรียกเก็บว่ามีการจ่ายกลับมาเท่าไหร่    </t>
    </r>
  </si>
  <si>
    <t>1.สิทธิกรมบัญชีกลาง</t>
  </si>
  <si>
    <t>เพื่อให้ผู้บริหาร</t>
  </si>
  <si>
    <t xml:space="preserve">2 สิทธิองค์กรปกครองส่วนท้องถิ่น </t>
  </si>
  <si>
    <t>สามารถตรวจสอบ</t>
  </si>
  <si>
    <t>3.สิทธิหลักประกันสุขภาพแห่งชาติ</t>
  </si>
  <si>
    <t>ได้ว่าการเรียกเก็บ</t>
  </si>
  <si>
    <t>4.สิทธิประกันสังคม</t>
  </si>
  <si>
    <t xml:space="preserve"> /ตามจ่ายตรงกับ</t>
  </si>
  <si>
    <t>5.สิทธิประกันสุขภาพแรงงานต่างด้าว</t>
  </si>
  <si>
    <t>ข้อมูลต้นทาง</t>
  </si>
  <si>
    <t>6.สิทธิเรียกเก็บต้นสังกัดอื่นๆ</t>
  </si>
  <si>
    <t xml:space="preserve"> มีสถานะกำไร</t>
  </si>
  <si>
    <t xml:space="preserve"> โปรแกรมเจ้าหนี้</t>
  </si>
  <si>
    <t>ขาดทุนเป็นอย่างไร</t>
  </si>
  <si>
    <r>
      <t>ผลผลิต</t>
    </r>
    <r>
      <rPr>
        <sz val="14"/>
        <rFont val="Angsana New"/>
        <family val="1"/>
      </rPr>
      <t xml:space="preserve">    การตรวจสอบ - ตามจ่ายค่าบริการฯถูกต้อง ทันเวลาที่กำหนด</t>
    </r>
  </si>
  <si>
    <r>
      <t>ปริมาณ</t>
    </r>
    <r>
      <rPr>
        <sz val="14"/>
        <rFont val="Angsana New"/>
        <family val="1"/>
      </rPr>
      <t xml:space="preserve">  ตรวจสอบข้อมูลครบถ้วน  </t>
    </r>
  </si>
  <si>
    <t>1. ตรวจสอบเอกสารหลักฐาน และค่าบริการฯ</t>
  </si>
  <si>
    <t xml:space="preserve">   ความผิดพลาดในการตามจ่ายค่าบริการฯ  ไม่ทันเวลาน้อยกว่า</t>
  </si>
  <si>
    <t>2. บันทึกข้อมูลลงโปรแกรมเจ้าหนี้refer ส่งข้อมูลให้การเงินและบัญชี</t>
  </si>
  <si>
    <t xml:space="preserve"> สามารถตรวจสอบได้ว่าหนังสือฉบับที่ถูกสอบถามทวงหนี้มีการชำระหนี้ไปแล้วหรือยัง</t>
  </si>
  <si>
    <t>3. สรุปรายงานรายเดือน วิเคราะห์สภานการณ์ เรียกเก็บ ตามจ่ายนำเสนอกรรมการบริหารหาแนวทางป้องกันปัญหาที่ไม่พึงประสงค์</t>
  </si>
  <si>
    <t>เดือน</t>
  </si>
  <si>
    <t>พัฒนางานบริการตรวจสุขภาพและประกันต่างด้าว</t>
  </si>
  <si>
    <r>
      <t>ผลผลิต</t>
    </r>
    <r>
      <rPr>
        <sz val="14"/>
        <rFont val="Angsana New"/>
        <family val="1"/>
      </rPr>
      <t xml:space="preserve">    บริการตวจสุขภาพแรงงานต่างด้าว ขายประกันสุขภาพ</t>
    </r>
  </si>
  <si>
    <r>
      <t>ปริมาณ</t>
    </r>
    <r>
      <rPr>
        <sz val="14"/>
        <rFont val="Angsana New"/>
        <family val="1"/>
      </rPr>
      <t xml:space="preserve">  ตรวจสุขภาพขายประกันแก่แรงงานต่างด้าวตามประเภทแรงงาน</t>
    </r>
  </si>
  <si>
    <t>1. ตรวจสุขภาพแรงงานต่างด้าว</t>
  </si>
  <si>
    <t>1.ตรวจสุขภาพถูกต้องออกใบรับรองแพทย์ทันเวลา</t>
  </si>
  <si>
    <t>2. ขายประกันสุขภาพแก่แรงงานต่างด้าว</t>
  </si>
  <si>
    <t>2. ถูกประเภท ส่งข้อมูลถูกต้อง</t>
  </si>
  <si>
    <t>3. วิเคราะห์สถานะการณ์ความคุ้มทุนในการขายประกันต่างด้าว</t>
  </si>
  <si>
    <t>พัฒนาระบบการระบุตัวผู้รับ บริการต่างด้าว</t>
  </si>
  <si>
    <r>
      <rPr>
        <b/>
        <u/>
        <sz val="14"/>
        <rFont val="Angsana New"/>
        <family val="1"/>
      </rPr>
      <t xml:space="preserve">กิจกรรม </t>
    </r>
    <r>
      <rPr>
        <sz val="14"/>
        <rFont val="Angsana New"/>
        <family val="1"/>
      </rPr>
      <t>1 .การแสกนนิ้วแรงงานต่างด้าวที่ไม่มีเอกสารระบุตัวบุคคลไว้ในเวชระเบียน</t>
    </r>
  </si>
  <si>
    <t>ปีแรก - แรงงานต่างด้าวที่ไม่มีเอกสารยืนยันตัวบุคคล ได้รับการแสกนนิ้ว</t>
  </si>
  <si>
    <t>2. แรงงานต่างด้าวที่ไม่มีเอกสารยืนยันตัวบุคคลที่เป็นผู้ป่วยในได้รับการถ่ายรูปบันทึกไว้หน้าประวัติส่วนบุคล</t>
  </si>
  <si>
    <t>ต่างด้าวที่ไม่มีเอกสารยืนยันตัวบุคคลที่ เป็น ผู้ป่วยในได้รับการบันทึกหน้าไว้ในเวชระเบียน</t>
  </si>
  <si>
    <t>พัฒนาระบบการรายงานอุบัติการณ์ไม่ถึงประสงค์</t>
  </si>
  <si>
    <r>
      <rPr>
        <u/>
        <sz val="14"/>
        <rFont val="Angsana New"/>
        <family val="1"/>
      </rPr>
      <t>ผลผลิต</t>
    </r>
    <r>
      <rPr>
        <sz val="14"/>
        <rFont val="Angsana New"/>
        <family val="1"/>
      </rPr>
      <t xml:space="preserve">  -มีการรายงานอุบัติการณ์ไม่ถึงประสงค์ที่พบ วิเคราะห์ และหาแนวทางแก้ไขป้องกัน</t>
    </r>
  </si>
  <si>
    <t>อุบัติการณ์ไม่พึงประสงค์ได้รับการรายงาน</t>
  </si>
  <si>
    <t>1. หัวหน้าพาทบทวนเหตุการณ์แต่ละวัน เคราะห์หาความเสี่ยง สอนการเขียนรายงาน</t>
  </si>
  <si>
    <t>อุบัติการณ์ที่พบรายงานได้รับการทบทวน วิเคราะห์หาแนวทางแก้ไข</t>
  </si>
  <si>
    <t>2 หัวหน้าพาทบทวนกระบวนการทำงานเพื่อหาโอกาสพัฒนา ป้องกันการเกิดอุบัติการณ์ซ้ำ</t>
  </si>
  <si>
    <t>คุณภาพตามมาตรฐาน SHA</t>
  </si>
  <si>
    <t>3. หน่วยงาน/ทีมงาน มีการพัฒนา</t>
  </si>
  <si>
    <t>5. ลงเยี่ยมหน้างาน ประเมินผลการพัฒนา</t>
  </si>
  <si>
    <t>2. เกิดกระบวนการเรียนรู้ในองค์กร</t>
  </si>
  <si>
    <t>4. ปรับปรุงข้อมูล HP เป็นปัจจุบัน</t>
  </si>
  <si>
    <t>Clinical tracer, SAR I-IV</t>
  </si>
  <si>
    <t>ในการพัฒนางานได้อย่างมี</t>
  </si>
  <si>
    <t xml:space="preserve"> และ SHA</t>
  </si>
  <si>
    <t>3. ติดตามผลการดำเนินงานต่างๆ ได้แก่</t>
  </si>
  <si>
    <t>1. หน่วยงานสามารถนำความรู้มาใช้</t>
  </si>
  <si>
    <t>ทุกหน่วยงานธำรงมาตรฐาน  HA</t>
  </si>
  <si>
    <t>ของ สรพ</t>
  </si>
  <si>
    <t>2. ติดตามแผนพัฒนาตามข้อเสนอแนะ</t>
  </si>
  <si>
    <t>1. ลงเยี่ยมหน่วยงาน/ ให้คำแนะนำ</t>
  </si>
  <si>
    <t>ทำงานตามมาตรฐาน SHA</t>
  </si>
  <si>
    <t>และ SHA ระดับจังหวัด</t>
  </si>
  <si>
    <t>โรงพยาบาล เพื่อจิตวิญญานในการ</t>
  </si>
  <si>
    <t xml:space="preserve">องค์กรณ์ผ่านเกณ์ การประเมิน HA </t>
  </si>
  <si>
    <t>1. โครงการพัฒนาคุณภาพ</t>
  </si>
  <si>
    <t>(     ) ชุมชน</t>
  </si>
  <si>
    <t>รหัสงบประมาณ ………10825-2222-30711 ………………………………………………….</t>
  </si>
  <si>
    <t>(   )  นโยบาย                (   /  )  พัฒนา</t>
  </si>
  <si>
    <t>โครงการ การพัฒนาคุณภาพโรงพยาบาลเพื่อธำรงมาตรฐาน HA และได้รับการต่ออายุการรับรองกระบวนการคุณภาพตามมาตรฐาน HA (Re-ac)</t>
  </si>
  <si>
    <t xml:space="preserve">ชื่อหน่วยงาน  ศูนย์พัฒนาคุณภาพ  กลุ่มงานการพยาบาล  โรงพยาบาลสัตหีบ กม.10   </t>
  </si>
  <si>
    <t>ชั้นวางของไม้</t>
  </si>
  <si>
    <t>ประกันสุขภาพ</t>
  </si>
  <si>
    <t>สำหรับวางพริ้นเตอร์และทดแทนตัวเกาที่ชำรุด</t>
  </si>
  <si>
    <t>ทดแทนของเก่าที่ชำรุดและพนักงานใหม่ที่เพิ่ม</t>
  </si>
  <si>
    <t xml:space="preserve">เก้าอี้ไม้4 ขา กลม </t>
  </si>
  <si>
    <t>เครื่องย่อยกระดาษทำลายเอกสาร</t>
  </si>
  <si>
    <t>ชั้นวางของเหล็กฉาก</t>
  </si>
  <si>
    <t>สารสนเทศทางการแพทย์</t>
  </si>
  <si>
    <t>เพื่อเก็บวัสดุอุปกณ์คอมพิวเตอร์และเอกสารให้เป็นระเบียบ</t>
  </si>
  <si>
    <t>ชื่อหน่วยงาน  โรงพยาบาลสัตหีบ กม.10/กลุ่มงานยุทธศาสตร์และสารสนเทศทางการแพทย์/งานข้อมูลและสารสนเทศ</t>
  </si>
  <si>
    <t>ประเด็นยุทธศาสตร์   พัฒนาการบริหารจัดการตามแนวทาง PMQA ในหน่วยบริหารรพ.ตามแนวทางHA /PCA</t>
  </si>
  <si>
    <t>ยุทธศาสตร์องค์กร  พัฒนาระบบการจัดการข้อมูลและสารสนเทศที่มีประสิทธิภาพ</t>
  </si>
  <si>
    <t>โครงการบูรณาการ การพัฒนาระบบข้อมูลข่าวสารด้านสุขภาพและเทคโนโลยีการสื่อสาร</t>
  </si>
  <si>
    <t>ลำดับที่แผนงาน34</t>
  </si>
  <si>
    <t>รหัสงบประมาณ 10825-2222-30604</t>
  </si>
  <si>
    <t xml:space="preserve">       (   /)  บริการ             </t>
  </si>
  <si>
    <t>(    )ชุมชน</t>
  </si>
  <si>
    <t>การพัฒนาระบบข้อมูลข่าวสาร</t>
  </si>
  <si>
    <t>I10  ระดับความสำเร็จการจัดทำสารสนเทศที่ทันสมัยต่อเหตุการณ์</t>
  </si>
  <si>
    <t>ด้านสุขภาพและเทคโนโลยี</t>
  </si>
  <si>
    <t>1.มีรูปแบบสื่อให้ทันสมัยเข้าถึงง่ายนำไปใช้</t>
  </si>
  <si>
    <t>และเครือ</t>
  </si>
  <si>
    <t>สารสนเทศ</t>
  </si>
  <si>
    <t>อย่างรวดเร็วจัดการข้อมูลสารสนเทศ</t>
  </si>
  <si>
    <t>1.ร้อยละ 100 ของหน่วยบริการ มีคลังข้อมูลเครือข่ายด้านคุณภาพ</t>
  </si>
  <si>
    <t>server</t>
  </si>
  <si>
    <t>ข่าย</t>
  </si>
  <si>
    <t>คอมพิวเตอร์ทั้งระบบและหน่วยงานเพื่อการบริหาร</t>
  </si>
  <si>
    <t>2.หน่วยงานลูกข่ายเชื่อมโยงระดับ 90 %</t>
  </si>
  <si>
    <t>เครื่อง</t>
  </si>
  <si>
    <t>ประกันฯ</t>
  </si>
  <si>
    <t>1. เพื่อพัฒนาระบบรายงาน</t>
  </si>
  <si>
    <t>2.มีระบบโทรศัพท์ทันสมัยและปลอดภัยจากธรรมชาติ</t>
  </si>
  <si>
    <t xml:space="preserve">3.บำรุงรักษาและสำรวจประสิทธิภาพของ HARDWARE     </t>
  </si>
  <si>
    <t>แบบ Electronic file ที่ทันสมัย</t>
  </si>
  <si>
    <t>4.อัตราการเข้าถึงระบบสารสนเทศด้านสาธารณสุข&lt;ร้อยละ 80</t>
  </si>
  <si>
    <t>internet</t>
  </si>
  <si>
    <t>24 ชม.</t>
  </si>
  <si>
    <t>ถูกต้อง ครบถ้วน ตรงเวลา</t>
  </si>
  <si>
    <t>1. จัดทำแผนโครงการปรับปรุงการใช้คอมพิวเตอร์</t>
  </si>
  <si>
    <t>5.ร้อยละการส่งออกข้อมูล43แฟ้มทันเวลา ครบถ้วน ถูกต้อง</t>
  </si>
  <si>
    <t>2. เพื่อพัฒนาองค์ความรู้เกี่ยว</t>
  </si>
  <si>
    <t>2พัฒนา.website ของโรงพยาบาลทันต่อเหตุการณ์เสมอ</t>
  </si>
  <si>
    <t>6.Scan Chart ผู้ป่วยใน  ให้ทันแวลา</t>
  </si>
  <si>
    <t>กับโปรแกรมงานให้เจ้าหน้าที่</t>
  </si>
  <si>
    <t>3.สนับสนุนการทำงานรวมถึงการบำรุงรักษา</t>
  </si>
  <si>
    <t>สาธารณสุขทุกระดับ</t>
  </si>
  <si>
    <t>7.สนับสนุนการรับ-ส่ง ข้อมูล  รายงาน  และสำรองข้อมูล</t>
  </si>
  <si>
    <t>3.เพื่อปรับปรุงระบบโทรศัพท์</t>
  </si>
  <si>
    <t>8. ปรับปรุงคลังข้อมูลของโรงพยาบาลทุก 3  เดือน</t>
  </si>
  <si>
    <t>ทันสมัยและปลอดภัยจากธรรมชาติ</t>
  </si>
  <si>
    <t>9.คณะทำงานข้อมูลข่าวสารของโรงพยาบาล</t>
  </si>
  <si>
    <t>ระยะดำเนินการตค62-กย63</t>
  </si>
  <si>
    <t xml:space="preserve">งบประมาณรวม </t>
  </si>
  <si>
    <r>
      <t xml:space="preserve"> </t>
    </r>
    <r>
      <rPr>
        <u/>
        <sz val="12"/>
        <rFont val="Angsana New"/>
        <family val="1"/>
      </rPr>
      <t xml:space="preserve"> โครงการ</t>
    </r>
  </si>
  <si>
    <t xml:space="preserve">รพ.สัตหีบ </t>
  </si>
  <si>
    <t>พัฒนาคุณภาพข้อมูล43</t>
  </si>
  <si>
    <t xml:space="preserve">43แฟ้ม โปรแกรมเฉพาะของสปสช.ถูกต้อง </t>
  </si>
  <si>
    <t xml:space="preserve"> การตรวจสอบ - ส่งข้อมูล43แฟ้ม</t>
  </si>
  <si>
    <t>แฟ้ม</t>
  </si>
  <si>
    <t>ครบถ้วน ทันเวลา</t>
  </si>
  <si>
    <t>ถูกต้อง ครบถ้วน ทันเวลาที่กำหนด</t>
  </si>
  <si>
    <t>1. เพื่อพัฒนาคุณภาพ</t>
  </si>
  <si>
    <t>1. ตรวจสอบข้อมูล43แฟ้มถูกต้อง ทั้งปริมาณและ</t>
  </si>
  <si>
    <t>ข้อมูล43แฟ้มถูกต้องตามมาตราฐาน</t>
  </si>
  <si>
    <t>ของ43แฟ้มตาม</t>
  </si>
  <si>
    <t>คุณภาพ ตามโครงสร้างมาตราฐาน</t>
  </si>
  <si>
    <t>มาตรฐานให้มีความ</t>
  </si>
  <si>
    <t>2. ปรับปรุง ออกแบบการบันทึกข้อมูลให้ถูกต้อง</t>
  </si>
  <si>
    <t>ถูกต้องและมีคุณภาพ</t>
  </si>
  <si>
    <t xml:space="preserve">3. อบรมผู้ใช้งานเรื่องการบันทึกให้ถูกต้อง ครบถ้วน </t>
  </si>
  <si>
    <t>4. ติดตามผลการบันทึกข้อมูล ก่อนส่งทุกเดือน</t>
  </si>
  <si>
    <t>5. ส่งข้อมูล43แฟ้ม ให้ สปสช.และสนย.</t>
  </si>
  <si>
    <t>ปรับปรุงห้องserver</t>
  </si>
  <si>
    <t>ปรับปรุงห้องให้มีขนาดเล็กลงเพื่อปะหยัดค่าไฟฟ้า</t>
  </si>
  <si>
    <t>เปลี่ยนสุขภัณฑ์</t>
  </si>
  <si>
    <t>ทดแทนอันเก่าที่ชำรุด</t>
  </si>
  <si>
    <t>ประเด็นยุทธศาสตร์ ให้บริการสุขภาพแบบมีมาตรฐาน</t>
  </si>
  <si>
    <t>ยุทธศาสตร์องค์กร บริการสุขภาพมีมาตรฐาน ปลอดภัย</t>
  </si>
  <si>
    <t>โครงการการดูแลผู้ป่วยตามมาตรฐานวิชาชีพและพัฒนาคุณภาพการรักษา</t>
  </si>
  <si>
    <t>ลำดับที่แผนงาน11</t>
  </si>
  <si>
    <t>1.การบันทึกเวชระเบียนมีความครบถ้วนสมบูรณ์</t>
  </si>
  <si>
    <t>1.ข้อมูลเวชระเบียนมีความถูกต้องครบถ้วนสมบูรณ์</t>
  </si>
  <si>
    <t>1.เวชระเบียนผ่านเกณฑ์ audit ในส่วนบันทึกทางการแพทย์</t>
  </si>
  <si>
    <t>1.ความสมบูรณ์ของบันทึกทางการแพทย์ในเวชระเบียนมีไม่น้อยกว่า</t>
  </si>
  <si>
    <t>2.สามารถนำข้อมูลไปประยุกต์ใช้ได้กับงานด้านต่างๆ</t>
  </si>
  <si>
    <t>2.ข้อมูลทางเวชระเบียนมีความน่าเชื่อถือใช้อ้างอิงได้</t>
  </si>
  <si>
    <t xml:space="preserve">ร้อยละ 75  </t>
  </si>
  <si>
    <t>3.ข้อมูลสามารถใช้อ้างอิงได้ทางกฎหมาย</t>
  </si>
  <si>
    <t>1.1  อัตราความสมบูรณ์ของ Inform concent &gt; 70%</t>
  </si>
  <si>
    <t>1.ปรับปรุงแบบฟอร์มการบันทึกให้เป็นปัจจุบันตามเกณฑ์ audit ของ สปสช</t>
  </si>
  <si>
    <t>1.2  อัตราความสมบูรณ์ของ History &gt; 70 %</t>
  </si>
  <si>
    <t>ทุก 6 เดือน</t>
  </si>
  <si>
    <t>1.3  อัตราความสมบูรณ์ของ Progress Note &gt; 60%</t>
  </si>
  <si>
    <t>2.มี internal auditor คอยกำกับควบคุมติดตามการบันทึกเวชระเบียนโดยวิธีการสุ่มตรวจ</t>
  </si>
  <si>
    <t>1.4  อัตราความสมบูรณ์ของ Physical Exam &gt; 70%</t>
  </si>
  <si>
    <t>เวชระเบียนและรายงานผลทุกสามเดือนในที่ประชุมองค์กรแพทย์</t>
  </si>
  <si>
    <t>3.เวชระเบียนต้องได้รับการบันทึกข้อมูลครบถ้วนทุกครั้งก่อนส่งต่อแผนกเวชระเบียน</t>
  </si>
  <si>
    <t xml:space="preserve">1.ข้อมูลบันทึกทางการแพทย์ในเวชระเบียนสามารถใช้อ้างอิงได้ </t>
  </si>
  <si>
    <t>เพื่อส่งเบิก</t>
  </si>
  <si>
    <t>มีความน่าเชื่อถือร้อยละ 100</t>
  </si>
  <si>
    <t>2.ค่าCMI ตามเกณฑ์</t>
  </si>
  <si>
    <t>2.การดูแลผู้ป่วยตาม service plan เป็นไปตามมาตรฐาน</t>
  </si>
  <si>
    <t>วิชาชีพ/การพัฒนาคุณภาพการตรวจรักษา</t>
  </si>
  <si>
    <t>1.แนวทางการดูแลผู้ป่วยตาม service plan มีการทบทวน</t>
  </si>
  <si>
    <t>และพัฒนาอย่างต่อเนิอง</t>
  </si>
  <si>
    <r>
      <t>หมายเหตุ</t>
    </r>
    <r>
      <rPr>
        <sz val="12"/>
        <rFont val="Angsana New"/>
        <family val="1"/>
      </rPr>
      <t xml:space="preserve">  แหล่งงบประมาณ  (1)  สำนักงานปลัดกระทรวง  (2)  เงินสปสช.  (3)  แรงงานต่างด้าว  (4)  บริหารประกัน  (5)  กนภ./ส่วนกลาง   (6)  งบเขต  (7)  CEO  ( 8) อปท.(99)  อื่น ๆ    (00)  ยังไม่ได้งบประมาณ</t>
    </r>
  </si>
  <si>
    <t>2.ทีมรักษาสามารถปฎิบัติได้เทียบเท่าแนวทาง service</t>
  </si>
  <si>
    <t>1.ผู้รับบริการได้รับการรักษาที่เทียบเท่ามาตรฐาน service plan หรือสูงกว่า</t>
  </si>
  <si>
    <t xml:space="preserve">1.ความพึงพอใจของผู้รับบริการมากกว่าร้อยละ 50 </t>
  </si>
  <si>
    <t>plan หรือสูงกว่า</t>
  </si>
  <si>
    <t>2.บุคลากรในทีมรักษามีการพัฒนาทักษะการให้บริการตามแนวทาง service plan</t>
  </si>
  <si>
    <t>2.ข้อร้องเรียนต่อการให้บริการของแพทย์เท่ากับ 0</t>
  </si>
  <si>
    <t>อยู่เสมอ</t>
  </si>
  <si>
    <t>3.Case Mixted Index มีค่าไม่เกิน 0.6</t>
  </si>
  <si>
    <t>4.ปริมาณผู้ป้วย unplaned death/tube /refer เท่ากับ 0</t>
  </si>
  <si>
    <t>1.ทบทวนแนวทางการรักษาตามแนว service plan ให้เป็นปัจจุบันทุกหกเดือน</t>
  </si>
  <si>
    <t>5.สัดส่วนแพทย์ต่อการให้บริการผู้ป่วยนอก แพทย์ 1คน/ผู้ป่วย 40 คน</t>
  </si>
  <si>
    <t>2.มีการบันทึกขั้นตอนการให้บริการและนำมาทบทวนทุกครั้งหลังเสร็จกิจกรรม</t>
  </si>
  <si>
    <t>3.ข้อมูลที่ได้จากการทบทวนต้องส่งต่อองค์กรแพทย์เพื่อใช้ปรับปรุงแนวทางการรักษา</t>
  </si>
  <si>
    <t>ทุกครั้งที่เสร็จกิจกรรมทบทวน</t>
  </si>
  <si>
    <t>1.ผู้ป่วยได้รับการบริการที่เป็นไปตามแนวทางservice planร้อยละ 100</t>
  </si>
  <si>
    <t>ดำเนินการพัฒนาคุณภาพให้เป็นวิถีปกติของการทำงาน</t>
  </si>
  <si>
    <t>1.องค์กรแพทย์เป็นหน่วยงานที่ดำเนินการพัฒนาคุณภาพ</t>
  </si>
  <si>
    <t>1.สมาชิกองค์กรแพทย์เป็นกำลังหลักในงานคุณภาพขององค์กร</t>
  </si>
  <si>
    <t>1.มีการประชุมองค์กรแพทย์อย่างน้อย 1 ครั้ง/เดือน</t>
  </si>
  <si>
    <t>อยู่ในทุกขั้นตอนของการปฎิบัติงาน</t>
  </si>
  <si>
    <t>2.ทุกทีมนำคุณภาพทางคลินิคต้องมีแพทย์เป็นผู้นำ ร้อยละ 100</t>
  </si>
  <si>
    <t>1.แพทย์เป็นผู้นำในทุกทีมงานคุณภาพ</t>
  </si>
  <si>
    <t>3.แพทย์เข้าอบรบวิชาการ อย่างน้อย 1 คน/ครั้ง/ปี</t>
  </si>
  <si>
    <t>2.องค์กรแพทย์เป็นผู้ชี้ขาดเมื่อเกิดปัญหาในกระบวนการรักษา</t>
  </si>
  <si>
    <t>3.แพทย์เข้าร่วมอบรมฟื้นฟูวิชาการทุกปีและนำความรู้มาเผยแพร่แก่สมาชิก</t>
  </si>
  <si>
    <t>แพทย์ด้วยกันและแก่องค์กร</t>
  </si>
  <si>
    <t>4.ประชุมองค์กรแพทย์ทุกเดือนเพื่อทบทวนเหตุการณ์ไม่พึงประสงค์ ชี้แจงแนว</t>
  </si>
  <si>
    <t>ปฎิบัติใหม่ๆ ตัดสินใจในเรื่องอันส่งผลกระทบต่อองค์กร</t>
  </si>
  <si>
    <t>งบประมาณรวม2436334บาท</t>
  </si>
  <si>
    <r>
      <rPr>
        <b/>
        <sz val="12"/>
        <rFont val="Angsana New"/>
        <family val="1"/>
      </rPr>
      <t>ชื่อหน่วยงาน</t>
    </r>
    <r>
      <rPr>
        <sz val="12"/>
        <rFont val="Angsana New"/>
        <family val="1"/>
      </rPr>
      <t xml:space="preserve"> ผู้ป่วยใน  กลุ่มการพยาบาล โรงพยาบาลสัตหีบ กม.10 สำนักงานสาธารณสุขจังหวัดชลบุรี</t>
    </r>
  </si>
  <si>
    <r>
      <rPr>
        <b/>
        <sz val="12"/>
        <rFont val="Angsana New"/>
        <family val="1"/>
      </rPr>
      <t>ประเด็นยุทธศาสต</t>
    </r>
    <r>
      <rPr>
        <sz val="12"/>
        <rFont val="Angsana New"/>
        <family val="1"/>
      </rPr>
      <t>ร์ที่ 6 : พัฒนาระบบการจัดบริการสุขภาพให้มีคุณภาพเป็นไปตาม Service Plan และมาตรฐาน ( HA / PCA / PMQA )</t>
    </r>
  </si>
  <si>
    <r>
      <rPr>
        <b/>
        <sz val="12"/>
        <rFont val="Angsana New"/>
        <family val="1"/>
      </rPr>
      <t>ยุทธศาสตร์ขององค์กร</t>
    </r>
    <r>
      <rPr>
        <sz val="12"/>
        <rFont val="Angsana New"/>
        <family val="1"/>
      </rPr>
      <t xml:space="preserve">  พัฒนาระบบการจัดบริการรักษาพยาบาลให้มีคุณภาพเป็นไปตามมาตรฐาน</t>
    </r>
  </si>
  <si>
    <t>ลำดับที่แผนงาน 21</t>
  </si>
  <si>
    <t>(   )  นโยบาย                      (    )  พัฒนา</t>
  </si>
  <si>
    <r>
      <t xml:space="preserve">          (   </t>
    </r>
    <r>
      <rPr>
        <sz val="12"/>
        <rFont val="Calibri"/>
        <family val="2"/>
      </rPr>
      <t>√</t>
    </r>
    <r>
      <rPr>
        <sz val="9.6"/>
        <rFont val="Angsana New"/>
        <family val="1"/>
      </rPr>
      <t xml:space="preserve"> </t>
    </r>
    <r>
      <rPr>
        <sz val="12"/>
        <rFont val="Angsana New"/>
        <family val="1"/>
      </rPr>
      <t xml:space="preserve"> ) ปกติ</t>
    </r>
  </si>
  <si>
    <t>รหัสงบประมาณ 10825-2613-30404</t>
  </si>
  <si>
    <t>(   )  บริหาร                         (    )  วิชาการ</t>
  </si>
  <si>
    <r>
      <t xml:space="preserve">          (  </t>
    </r>
    <r>
      <rPr>
        <sz val="12"/>
        <rFont val="Calibri"/>
        <family val="2"/>
      </rPr>
      <t>√</t>
    </r>
    <r>
      <rPr>
        <sz val="12"/>
        <rFont val="Angsana New"/>
        <family val="1"/>
      </rPr>
      <t xml:space="preserve">  )  บริการ             </t>
    </r>
  </si>
  <si>
    <t>(   ) ชุมชน</t>
  </si>
  <si>
    <t>ผู้รับ</t>
  </si>
  <si>
    <t>ดำเนิน</t>
  </si>
  <si>
    <t>ผิดชอบ</t>
  </si>
  <si>
    <t>โครงการ :</t>
  </si>
  <si>
    <r>
      <rPr>
        <b/>
        <sz val="12"/>
        <rFont val="Angsana New"/>
        <family val="1"/>
      </rPr>
      <t>ผลผลิต</t>
    </r>
    <r>
      <rPr>
        <sz val="12"/>
        <rFont val="Angsana New"/>
        <family val="1"/>
      </rPr>
      <t xml:space="preserve"> : ผู้ป่วยในได้รับการพยาบาลอย่างมี</t>
    </r>
  </si>
  <si>
    <t xml:space="preserve"> ปริมาณ :</t>
  </si>
  <si>
    <t>บำรุง</t>
  </si>
  <si>
    <t>อำเภอ</t>
  </si>
  <si>
    <t>งาน IPD</t>
  </si>
  <si>
    <t xml:space="preserve"> งานผู้ป่วยใน</t>
  </si>
  <si>
    <t xml:space="preserve">               คุณภาพ</t>
  </si>
  <si>
    <t>1.จำนวนผู้ป่วยใน</t>
  </si>
  <si>
    <t>สัตหีบ</t>
  </si>
  <si>
    <t>กลุ่มการ</t>
  </si>
  <si>
    <t>วัตถุประสงค์ :</t>
  </si>
  <si>
    <t>กิจกรรมหลัก:</t>
  </si>
  <si>
    <t>2.อัตราครองเตียง</t>
  </si>
  <si>
    <t>พยาบาล</t>
  </si>
  <si>
    <t xml:space="preserve"> เพื่อให้บริการผู้ป่วยใน</t>
  </si>
  <si>
    <t>1.จัดเตรียมวัสดุ ครุภัณฑ์ เวชภัณฑ์ และ</t>
  </si>
  <si>
    <t xml:space="preserve"> คุณภาพ :</t>
  </si>
  <si>
    <t xml:space="preserve"> อย่างมีคุณภาพ</t>
  </si>
  <si>
    <t xml:space="preserve">   อาคารสถานที่ให้เพียงพอพร้อมใช้</t>
  </si>
  <si>
    <t>1.หน่วยงานผ่านเกณฑ์มาตรฐาน</t>
  </si>
  <si>
    <t>2.จัดบุคลากรปฏิบัติงาน 24 ชม.</t>
  </si>
  <si>
    <t xml:space="preserve">   การตรวจประเมินคุณภาพการพยาบาล</t>
  </si>
  <si>
    <t>3.จัดระบบบริหารความเสี่ยง</t>
  </si>
  <si>
    <t xml:space="preserve">  ไม่ต่ำกว่า</t>
  </si>
  <si>
    <t>4. ให้การพยาบาลผู้ป่วยตามแนวทางการ</t>
  </si>
  <si>
    <t>2.จำนวนข้อร้องเรียนเกี่ยวกับการละเมิด</t>
  </si>
  <si>
    <t xml:space="preserve">   รักษาของแพทย์  ตามกระบวนการพยาบาล</t>
  </si>
  <si>
    <t>สิทธิของผู้ใช้บริการ</t>
  </si>
  <si>
    <t xml:space="preserve">   และตามมาตรฐานวิชาชีพ</t>
  </si>
  <si>
    <t>3.จำนวนข้อร้องเรียนเกี่ยวกับพฤติกรรม</t>
  </si>
  <si>
    <t>5.ช่วยทำหัตถการ</t>
  </si>
  <si>
    <t>บริการของบุคลากรทางการพยาบาล</t>
  </si>
  <si>
    <t>6.จัดทำแผนการจำหน่ายผู้ป่วย</t>
  </si>
  <si>
    <t>4.ความพึงพอใจของผู้ใช้บริการต่องาน</t>
  </si>
  <si>
    <t>≥ 80</t>
  </si>
  <si>
    <t>7.ให้สุขศึกษาและให้คำปรึกษา</t>
  </si>
  <si>
    <t>บริการพยาบาล</t>
  </si>
  <si>
    <t>8.ส่งผู้ป่วยไปรับการรักษาต่อและรับกลับ</t>
  </si>
  <si>
    <t xml:space="preserve">   พร้อมติดตามข้อมูลของผู้ป่วย</t>
  </si>
  <si>
    <r>
      <t>หมายเหตุ</t>
    </r>
    <r>
      <rPr>
        <sz val="12"/>
        <rFont val="Angsana New"/>
        <family val="1"/>
      </rPr>
      <t xml:space="preserve">  แหล่งงบประมาณ  (1) สำนักงานปลัดกระทรวง ( 2 ) เงิน สปสช. (3) แรงงานต่างด้าว (4) บริหารประกัน  (5) กนภ./ส่วนกลาง (6) งบเขต (7) CEO (8) อปท.. (99) อื่น ๆ (00) ยังไม่ได้งบประมาณ</t>
    </r>
  </si>
  <si>
    <r>
      <rPr>
        <b/>
        <sz val="12"/>
        <rFont val="Angsana New"/>
        <family val="1"/>
      </rPr>
      <t>ประเด็นยุทธศาสต</t>
    </r>
    <r>
      <rPr>
        <sz val="12"/>
        <rFont val="Angsana New"/>
        <family val="1"/>
      </rPr>
      <t>ร์ที่ 6 : พัฒนาระบบการจับริการสุขภาพให้มีคุณภาพเป็นไปตาม Service Plan และมาตรฐาน ( HA / PCA / PMQA )</t>
    </r>
  </si>
  <si>
    <t xml:space="preserve">งบประมาณรวม   3,588,800.00 บาท </t>
  </si>
  <si>
    <t>9.บันทึกทางการพยาบาล</t>
  </si>
  <si>
    <t>5.จำนวนอุบัติการณ์การเกิดอุบัติเหตุจากการ</t>
  </si>
  <si>
    <t>10.ประสานงานกับหน่วยงานต่างๆ</t>
  </si>
  <si>
    <t>ปฎิบัติงานของบุคลากรทางการพยาบาล</t>
  </si>
  <si>
    <t>11.พัฒนาบุคลากรให้มีสมรรถนะเพียงพอ</t>
  </si>
  <si>
    <t>6.จำนวนยา/เวชภัณฑ์ อุปกรณ์ทางการแพทย์</t>
  </si>
  <si>
    <t xml:space="preserve">   ต่อการปฏิบัติงาน</t>
  </si>
  <si>
    <t xml:space="preserve">หมดอายุ เหลือค้างหรือไม่พร้อมใช้ </t>
  </si>
  <si>
    <t>11.ประเมินความพึงพอใจของผู้รับบริการ</t>
  </si>
  <si>
    <t>7.การล้างมือของบุคลากร 7   ขั้นตอน</t>
  </si>
  <si>
    <t>( ต่อ )</t>
  </si>
  <si>
    <t>12.ประเมินความพึงพอใจของผู้ให้บริการ</t>
  </si>
  <si>
    <t xml:space="preserve"> 5 moment    </t>
  </si>
  <si>
    <t>13.ประเมินผลงาน</t>
  </si>
  <si>
    <t>8.บุคลากรทางการพยาบาลได้รับการอบรม</t>
  </si>
  <si>
    <t>14.ประเมินบุคลากร</t>
  </si>
  <si>
    <t xml:space="preserve">ฟื้นฟู ACLS </t>
  </si>
  <si>
    <t>9.จำนวนผู้ป่วยเสียชีวิตโดยไม่คาดคิด</t>
  </si>
  <si>
    <t>ราย</t>
  </si>
  <si>
    <t>ระหว่างนอนโรงพยาบาล</t>
  </si>
  <si>
    <t>10.การติดเชื้อทางเดินปัสสาวะจาก</t>
  </si>
  <si>
    <t>ครั้ง:1000วันon</t>
  </si>
  <si>
    <t>≤ 5</t>
  </si>
  <si>
    <t xml:space="preserve">   การคาสายสวน</t>
  </si>
  <si>
    <t>11.การเกิดแผลกดทับระดับ 2-4</t>
  </si>
  <si>
    <t>ครั้ง:1000วันนอน</t>
  </si>
  <si>
    <t xml:space="preserve">   ไม่เกิน</t>
  </si>
  <si>
    <t>ลำดับที่แผนงาน 19</t>
  </si>
  <si>
    <t xml:space="preserve">งบประมาณรวม   3,588,800.00  บาท </t>
  </si>
  <si>
    <t>12.การกลับมารักษาซ้ำด้วยโรคเดิม</t>
  </si>
  <si>
    <t xml:space="preserve"> ภายใน 28 วันโดยไม่ได้นัด</t>
  </si>
  <si>
    <t>13.การเกิด Phlebitis</t>
  </si>
  <si>
    <t>≤ 3</t>
  </si>
  <si>
    <t>14.อุบัติการณ์การเกิดพลัดตกหกล้ม</t>
  </si>
  <si>
    <t>ค่าบำรุงรักษาห้องแยกโรค6</t>
  </si>
  <si>
    <t>IPD</t>
  </si>
  <si>
    <t>พัฒนางาน</t>
  </si>
  <si>
    <t>ติดตั้งระบบฆ่าเชื้อห้องแยกโรค3,4,5(Homodified)</t>
  </si>
  <si>
    <t>เคาน์เตอร์ทำงานพยาบาล</t>
  </si>
  <si>
    <t>กล้องวงจรปิด</t>
  </si>
  <si>
    <t>ตู้เหล็กลิ้นชักเก็บเอกสาร 10 ลิ้นชัก</t>
  </si>
  <si>
    <t>ชุดTraction ทำด้วยเพลาสแตนเลส</t>
  </si>
  <si>
    <t>2ชุด</t>
  </si>
  <si>
    <t>10825-3613-30404</t>
  </si>
  <si>
    <t>เครื่องชั่งน้ำหนักแบบเหยียบ</t>
  </si>
  <si>
    <t>1เครื่อง</t>
  </si>
  <si>
    <t>แผ่นเลื่อนตัวผู้ป่วย</t>
  </si>
  <si>
    <t>1แผ่น</t>
  </si>
  <si>
    <t>เครื่องวัดความเข้มข้นของออกซิเจนในกระแสเลือด</t>
  </si>
  <si>
    <t>เตียง3ไก ราวกั้นสแตนเลส</t>
  </si>
  <si>
    <t>2เตียง</t>
  </si>
  <si>
    <t xml:space="preserve">ชื่อหน่วย กลุ่มงานทันตกรรม   โรงพยาบาลสัตหีบ กม.10 </t>
  </si>
  <si>
    <t xml:space="preserve">ยุทธศาสตร์องค์การที่KRA 1SO1  </t>
  </si>
  <si>
    <t>แผนงานหลักองค์การที่ R2</t>
  </si>
  <si>
    <t>โครงการบูรณาการชื่อ โครงการบูรณาการการสร้างสุขภาพเชิงรุก</t>
  </si>
  <si>
    <t>(   )  นโยบาย                (    )  พัฒนา</t>
  </si>
  <si>
    <t xml:space="preserve">       ( /   ) ปกติ</t>
  </si>
  <si>
    <t>รหัสงบประมาณ  10825-2713-30202</t>
  </si>
  <si>
    <t xml:space="preserve">       ( /   )  บริการ       (     )ชุมชน</t>
  </si>
  <si>
    <r>
      <rPr>
        <b/>
        <sz val="12"/>
        <rFont val="Angsana New"/>
        <family val="1"/>
      </rPr>
      <t>โครงการ</t>
    </r>
    <r>
      <rPr>
        <sz val="12"/>
        <rFont val="Angsana New"/>
        <family val="1"/>
      </rPr>
      <t>:พัฒนางานบริการ</t>
    </r>
  </si>
  <si>
    <r>
      <t>ผลผลิตที่1</t>
    </r>
    <r>
      <rPr>
        <b/>
        <sz val="12"/>
        <rFont val="Angsana New"/>
        <family val="1"/>
      </rPr>
      <t xml:space="preserve"> ผู้รับบริการทันตกรรมและญาติได้รับบริการ</t>
    </r>
  </si>
  <si>
    <t>UC</t>
  </si>
  <si>
    <t>ทันตกรรมในโรงพยาบาล</t>
  </si>
  <si>
    <t>ตามเกณฑ์มาตรฐาน อย่างมีคุณภาพ สะดวก ปลอดภัย</t>
  </si>
  <si>
    <t>อย่างมีคุณภาพตามเกณฑ์</t>
  </si>
  <si>
    <t>ในโรงพยาบาล</t>
  </si>
  <si>
    <t>มาตรฐาน</t>
  </si>
  <si>
    <t>1. ทำประวัติ ตรวจสอบสิทธิ</t>
  </si>
  <si>
    <t>1.ร้อยละของประชาชนในอำเภอสัตหีบเข้าถึงบริการ</t>
  </si>
  <si>
    <t>≥35</t>
  </si>
  <si>
    <t>1.เพื่อให้ผู้รับบริการทันตกรรม</t>
  </si>
  <si>
    <t>2.ให้บริการทันตกรรมขั้นพื้นฐานและงานทันตกรรมที่</t>
  </si>
  <si>
    <t>ทันตกรรม</t>
  </si>
  <si>
    <t>และญาติได้รับบริการอย่างมี</t>
  </si>
  <si>
    <t>ยุ่งยากซับซ้อนโดยทันตแพทย์เฉพาะทาง</t>
  </si>
  <si>
    <t>2.จำนวน ผู้สูงอายุได้รับการใส่ฟันเทียม</t>
  </si>
  <si>
    <t>คุณภาพตามเกณฑ์มาตรฐาน</t>
  </si>
  <si>
    <t>3.ให้คำแนะนำหลังการรักษา</t>
  </si>
  <si>
    <t>3. ระยะเวลารอคิวการใส่ฟันเทียมไม่เกิน</t>
  </si>
  <si>
    <t>2.เพื่อให้ผู้รับบริการและญาติ</t>
  </si>
  <si>
    <t>4.เก็บค่ารักษาทางทันตกรรม</t>
  </si>
  <si>
    <t>4.ระยะเวลาในการรอรับบริการทางทันตกรรมไม่เกิน</t>
  </si>
  <si>
    <t>นาที</t>
  </si>
  <si>
    <t>พึงพอใจ</t>
  </si>
  <si>
    <t>5.ตรวจคัดกรองมะเร็งช่องปากในผู้รับบริการกลุ่มเสี่ยง</t>
  </si>
  <si>
    <t>5. ร้อยละความพึงพอใจของผู้มารับบริการทางทันตกรรม</t>
  </si>
  <si>
    <t>≥80</t>
  </si>
  <si>
    <t>อายุ 40 ปีขึ้นไป ผู้สูงอายุที่เหมาะสมทำรากฟันเทียม</t>
  </si>
  <si>
    <t>ทำฟันเทียม และ ผู้ป่วยเบาหวาน ความดันโลหิตสูง</t>
  </si>
  <si>
    <r>
      <t>หมายเหตุ</t>
    </r>
    <r>
      <rPr>
        <sz val="12"/>
        <rFont val="Angsana New"/>
        <family val="1"/>
      </rPr>
      <t xml:space="preserve">  แหล่งงบประมาณ  (1)  สำนักงานปลัดกระทรวง  (2)  เงินสปสช.  (3)  แรงงานต่างด้าว  (4)  บริหารประกัน  (5)  กนภ./ส่วนกลาง   (6)  งบเขต  (7)  CEO  ( 8) อปท.(99)  อื่น ๆ (00) ยังไม่ได้งบประมาณ</t>
    </r>
  </si>
  <si>
    <t>6.ส่งต่อในรายที่พบรอยโรคในช่องปาก และผู้ที่จะต้อง</t>
  </si>
  <si>
    <t>ทำรากฟันเทียม</t>
  </si>
  <si>
    <t>7.รับการรักษาต่อเนื่องในรายที่ใส่รากฟันเทียม</t>
  </si>
  <si>
    <t>8.วางแผนการรักษาในผู้ป่วยเบาหวาน ความดันโลหิตสูง</t>
  </si>
  <si>
    <t>ที่มีโรคในช่องปาก</t>
  </si>
  <si>
    <t>9.จัดทันตแพทย์หมุนเวียนออกไปให้บริการในPCU</t>
  </si>
  <si>
    <t>และ รพ.สต.</t>
  </si>
  <si>
    <r>
      <t xml:space="preserve">โครงการ </t>
    </r>
    <r>
      <rPr>
        <sz val="12"/>
        <rFont val="Angsana New"/>
        <family val="1"/>
      </rPr>
      <t>:พัฒนางาน</t>
    </r>
  </si>
  <si>
    <r>
      <rPr>
        <b/>
        <u/>
        <sz val="12"/>
        <rFont val="Angsana New"/>
        <family val="1"/>
      </rPr>
      <t>ผลผลิตที่1</t>
    </r>
    <r>
      <rPr>
        <b/>
        <sz val="12"/>
        <rFont val="Angsana New"/>
        <family val="1"/>
      </rPr>
      <t xml:space="preserve">  การดูแลทันตสุขภาพหญิงตั้งครรภ์ และ</t>
    </r>
  </si>
  <si>
    <t>UC/PPB</t>
  </si>
  <si>
    <t>ทันตสาธารณสุขแบบมุ่งเน้น</t>
  </si>
  <si>
    <t>เด็กเล็กอายุ 0 -5 ปี</t>
  </si>
  <si>
    <t>1.ร้อยละของหญิงตั้งครรภ์ได้รับการตรวจสุขภาพช่องปาก</t>
  </si>
  <si>
    <t>≥20</t>
  </si>
  <si>
    <t>ผลสัมฤทธิ์และได้มาตรฐาน</t>
  </si>
  <si>
    <t>2.ร้อยละของเด็กอายุ 0-2ปีได้รับการตรวจสุขภาพช่องปาก</t>
  </si>
  <si>
    <t>ตามเกณฑ์ในเครือข่าย</t>
  </si>
  <si>
    <t xml:space="preserve">1. ตรวจสุขภาพช่องปาก หญิงตั้งครรภ์  เด็กอายุ 0-3 ปี </t>
  </si>
  <si>
    <t>3.ร้อยละของเด็กอายุ 3-5ปีได้รับการตรวจสุขภาพช่องปาก</t>
  </si>
  <si>
    <t xml:space="preserve">และเด็กอายุ 3-7 ปี </t>
  </si>
  <si>
    <t>4.ร้อยละของผู้ปกครองเด็กอายุ 0-3ปีที่ได้รับ</t>
  </si>
  <si>
    <t>≥75</t>
  </si>
  <si>
    <t>2. ฝึกทักษะการแปรงฟัน ในหญิงตั้งครรภ์ควบคุม</t>
  </si>
  <si>
    <t xml:space="preserve">การฝึกทักษะแปรงฟันสะอาด </t>
  </si>
  <si>
    <t>เพื่อให้ประชาชนในอำเภอ</t>
  </si>
  <si>
    <t>แผ่นคราบจุลินทรีย์โดยการใช้สีย้อมฟัน, พ่อแม่</t>
  </si>
  <si>
    <t>5.ร้อยละของเด็กอายุ3 ปี ปราศจากฟันน้ำนมผุ</t>
  </si>
  <si>
    <t>≥85.78</t>
  </si>
  <si>
    <t>สัตหีบมีสุขภาพช่องปากที่ดี</t>
  </si>
  <si>
    <t>ผู้ปกครองเด็ก 0-3ปี, ในเด็กอายุ 3-5ปี โดยผู้ปกครอง</t>
  </si>
  <si>
    <t>มากว่าปี62 1%</t>
  </si>
  <si>
    <t>และสามารถดูแลสุขภาพขั้น</t>
  </si>
  <si>
    <t>ตรวจฟันเด็กและแปรงฟันซ้ำให้เด็ก</t>
  </si>
  <si>
    <t>พื้นฐานของตัวเองได้</t>
  </si>
  <si>
    <t>3.บริการทันตกรรมตามความจำเป็น</t>
  </si>
  <si>
    <t>4.จัดกิจกรรมส่งเสริมสุขภาพช่องปากใน ศพด.แก่</t>
  </si>
  <si>
    <t>เด็กอายุ 3- 5ปี</t>
  </si>
  <si>
    <t>5. ทาฟลูออไรด์วานิชในเด็ก 0-5 ปี ในรายที่มีฟันขึ้น</t>
  </si>
  <si>
    <t>มาในช่องปาก</t>
  </si>
  <si>
    <r>
      <rPr>
        <b/>
        <u/>
        <sz val="12"/>
        <rFont val="Angsana New"/>
        <family val="1"/>
      </rPr>
      <t>ผลผลิตที่2</t>
    </r>
    <r>
      <rPr>
        <b/>
        <sz val="12"/>
        <rFont val="Angsana New"/>
        <family val="1"/>
      </rPr>
      <t xml:space="preserve">  การดูแลสุขภาพช่องปากเด็กวัยเรียน</t>
    </r>
  </si>
  <si>
    <t>อายุ 6- 13ปี</t>
  </si>
  <si>
    <t>1. ตรวจสุขภาพช่องปากเด็กอายุ 6-12ปี</t>
  </si>
  <si>
    <t>1.ร้อยละของเด็กอายุ 6 ปีได้รับการตรวจสุขภาพช่องปาก</t>
  </si>
  <si>
    <t>2.ฝึกทักษะการแปรงฟันที่ถูกวิธี(เน้นคุณภาพในเด็ก</t>
  </si>
  <si>
    <t>2.ร้อยละของเด็กวัยเรียนอายุ 6ปีรักษาตามความจำเป็น</t>
  </si>
  <si>
    <t>ป.3-ป.4 )</t>
  </si>
  <si>
    <t xml:space="preserve">3.ร้อยละของเด็กอายุ 6 ปีได้รับการเคลือบหลุมร่องฟัน  </t>
  </si>
  <si>
    <t>3.เคลือบหลุมร่องฟันในเด็กป.1 และ ป.6</t>
  </si>
  <si>
    <t xml:space="preserve">4.ร้อยละของเด็กอายุ 6-12 ปีได้รับบริการทันตกรรม  </t>
  </si>
  <si>
    <t>4.ใช้ฟลูออไรด์เฉพาะที่ในเด็กกลุ่มเสี่ยงทุก 6 เดือน</t>
  </si>
  <si>
    <t>5.ร้อยละของเด็กวัยเรียนอายุ 12 ปี มีCavity free</t>
  </si>
  <si>
    <t>≥83.97</t>
  </si>
  <si>
    <t>5.รณรงค์/กำกับติดตามให้โรงเรียนจัดสภาพแวดล้อม</t>
  </si>
  <si>
    <t>6.ร้อยละของเด็กวัยเรียนอายุ 6-12 ปีแปรงฟันสะอาด</t>
  </si>
  <si>
    <t>ให้เอื้อต่อการมีสุขภาพช่องปากที่ดี</t>
  </si>
  <si>
    <t>7.ร้อยละของเด็กอายุ8 ปีได้รับการตรวจสุขภาพช่องปาก</t>
  </si>
  <si>
    <t>6.บริการทันตกรรมด้านการรักษาขั้นพื้นฐานตามขอบ</t>
  </si>
  <si>
    <t>8.ร้อยละของเด็กวัยเรียนอายุ 8ปีรักษาตามความจำเป็น</t>
  </si>
  <si>
    <t>เขตความสามารถที่กระทรวงกำหนด</t>
  </si>
  <si>
    <t>7.สนับสนุนโครงการเหงือกสะอาดฟันแข็งแรงเด็กม.1</t>
  </si>
  <si>
    <r>
      <rPr>
        <b/>
        <u/>
        <sz val="12"/>
        <rFont val="Angsana New"/>
        <family val="1"/>
      </rPr>
      <t>ผลผลิตที่3</t>
    </r>
    <r>
      <rPr>
        <b/>
        <sz val="12"/>
        <rFont val="Angsana New"/>
        <family val="1"/>
      </rPr>
      <t xml:space="preserve">  การดูแลสุขภาพช่องปากประชาชน</t>
    </r>
  </si>
  <si>
    <t>วัยทำงานใน PCU และ รพ.สต.</t>
  </si>
  <si>
    <t>1.ร้อยละของกลุ่มผู้ป่วยเบาหวานได้รับการตรวจสุขภาพ</t>
  </si>
  <si>
    <t xml:space="preserve">1.ตรวจสุขภาพช่องปากในกลุ่มผู้ป่วยเบาหวาน  </t>
  </si>
  <si>
    <t>ช่องปาก</t>
  </si>
  <si>
    <t>2.ฝึกทักษะในการทำความสะอาดช่องปาก และการใช้</t>
  </si>
  <si>
    <t>2. ร้อยละของผู้สูงอายุได้รับการตรวจสุขภาพช่องปาก</t>
  </si>
  <si>
    <t xml:space="preserve">อุปกรณ์เสริมในกลุ่มผู้ป่วยเบาหวาน </t>
  </si>
  <si>
    <t>3.ร้อยละของรพ.สต./ศสม. ที่จัดบริการสุขภาพช่องปาก</t>
  </si>
  <si>
    <t>≥60</t>
  </si>
  <si>
    <t>3.ให้บริการทันตกรรมขั้นพื้นฐานตามขอบเขตที่</t>
  </si>
  <si>
    <t>6 กลุ่มเป้าหมาย 14 กิจกรรมและจัดบริการสุขภาพช่องปาก</t>
  </si>
  <si>
    <t>กระทรวงกำหนด</t>
  </si>
  <si>
    <t>200 คนต่อ 1000 ประชากร</t>
  </si>
  <si>
    <t>4.คัดกรองรอยโรคก่อนมะเร็งในช่องปาก และให้คำ</t>
  </si>
  <si>
    <t>แนะนำเพื่อลดปัจจัยเสี่ยง</t>
  </si>
  <si>
    <t>เครืองขูดหินปูน( รพ./ ออกหน่วย)</t>
  </si>
  <si>
    <t>เครื่องตัดแต่งปูนปลาสเตอร์ ( Plaster model trimmer)</t>
  </si>
  <si>
    <t>ไม่มี ( ทพเฉพาะทางใช้งาน)</t>
  </si>
  <si>
    <t>แบบสำรวจขนาดฟัน ( Surveyor)</t>
  </si>
  <si>
    <t>ชุดทันตกรรมเคลื่อนที่พร้อมเครื่องกรอฟันแบบเคลื่อนที่ได้</t>
  </si>
  <si>
    <t>โคมไฟส่องปากทางทันตกรรม</t>
  </si>
  <si>
    <t>ชุดดูดน้ำลายแบบเคลื่อนที่ ( Mobile suction )</t>
  </si>
  <si>
    <t>เครื่องปั่นและผสมสารอุดฟัน ( Amalgamator)</t>
  </si>
  <si>
    <t>งบประมาณ   3,187,638  บาท</t>
  </si>
  <si>
    <t>ปรับปรุงห้องอบสมุนไพร (ห้องอบชาย)</t>
  </si>
  <si>
    <t>แพทย์แผนไทย</t>
  </si>
  <si>
    <t>ปรับปรุงพื้นที่ให้สามารถวางตู้อบสมุนไพรใหญ่ได้</t>
  </si>
  <si>
    <t>ตู้สแตนเลส 3 ชั้น ปูกระเบื้อง+อ่างล้างมือ</t>
  </si>
  <si>
    <t>ตู้เก่าชำรุด ใช้เก็บอุปกรณ์ดูแลมารดาหลังคลอด(ทับหม้อเกลือ) ปี62 จัดซื้อให้ไม่ทัน</t>
  </si>
  <si>
    <t>พัดลมติดผนัง</t>
  </si>
  <si>
    <t>ใช้เปิดให้ผู้รับบริการเวลาไฟตก แทนการใช้แอร์ ปี62 จัดซื้อให้ไม่ทัน</t>
  </si>
  <si>
    <t>พัดลมดูดอากาศ</t>
  </si>
  <si>
    <t>ดูดอากาศห้องเปลี่ยนเสื้อผ้าผู้รับบริการ  ปี62 จัดซื้อให้ไม่ทัน</t>
  </si>
  <si>
    <t>ตู้เอกสารบานเลื่อน กระจก</t>
  </si>
  <si>
    <t>เดิมเป็นตู้ไม้อัด ใช้งานมากกว่า 10 ปี ชำรุดและไม่เพียงพอต่อการให้บริการ</t>
  </si>
  <si>
    <t>ตู้เอกสารบานเลื่อนทึบ</t>
  </si>
  <si>
    <t>ใช้งานมากกว่า 5 ปี ชำรุด (แข็งแรง ทนทาน รองรับน้ำหนักได้)</t>
  </si>
  <si>
    <t xml:space="preserve">เก้าอี้แถว </t>
  </si>
  <si>
    <t xml:space="preserve">ซื้อเพิ่ม ไม่เพียงพอต่อการให้บริการ </t>
  </si>
  <si>
    <t xml:space="preserve">ตู้ล็อกเกอร์ 9 ช่อง </t>
  </si>
  <si>
    <t>ซื้อเพิ่ม ไม่เพียงพอต่อการให้บริการ</t>
  </si>
  <si>
    <t>ชื่อหน่วยงาน  โรงพยาบาลสัตหีบ กม.10 กลุ่มงานการแพทย์แผนไทยและการแพทย์ทางเลือก</t>
  </si>
  <si>
    <t>ประเด็นยุทธศาสตร์ 3 พัฒนาเครือข่ายสถานบริการทุกระดับให้ได้มาตรฐานของกระทรวงสาธารณสุขและตามแนวทางพัฒนาคุณภาพ HA PCA สอดคล้องกับบริบทจังหวัดชลบุรี</t>
  </si>
  <si>
    <t xml:space="preserve">ยุทธศาสตร์องค์กร  6 พัฒนาระบบการจัดบริการรักษาพยาบาลให้มีคุณภาพเป็นไปตามมาตรฐาน </t>
  </si>
  <si>
    <t>โครงการพัฒนาการแพทย์แผนไทยและการแพทย์ทางเลือกให้ได้มาตรฐาน</t>
  </si>
  <si>
    <t>( /  )  นโยบาย                (     )  พัฒนา</t>
  </si>
  <si>
    <t>รหัสงบประมาณ ……10825-2313-30204……....</t>
  </si>
  <si>
    <t>(   )  บริหาร                   (      )  วิชาการ</t>
  </si>
  <si>
    <t>เพื่อพัฒนาระบบบริการ</t>
  </si>
  <si>
    <t>1.งานการแพทย์แผนไทยและแพทย์-</t>
  </si>
  <si>
    <t>1.อัตราผู้มารับบริการแพทย์แผนไทยเทียบกับ</t>
  </si>
  <si>
    <t>การแพทย์แผนไทยและ</t>
  </si>
  <si>
    <t>ทางเลือกได้มาตรฐานตามที่กำหนด</t>
  </si>
  <si>
    <t>แผนปัจจุบัน ไม่น้อยกว่า ร้อยละ 18.5</t>
  </si>
  <si>
    <t>แพทย์ทางเลือกที่ได้</t>
  </si>
  <si>
    <t>2.ผู้รับบริการได้รับบริการตามมาตรฐาน</t>
  </si>
  <si>
    <t>2.มูลค่าการใช้ยาสมุนไพรเทียบกับยาแผน</t>
  </si>
  <si>
    <t>วิชาชีพที่กำหนดและปลอดภัย</t>
  </si>
  <si>
    <t>ปัจจุบัน ไม่น้อยกว่าร้อยละ 10</t>
  </si>
  <si>
    <t>3.อัตราผู้มารับบริการฟื้นฟูหลังคลอดเพิ่มขึ้น</t>
  </si>
  <si>
    <t>เพิ่มอัตราการเข้าถึงบริการ</t>
  </si>
  <si>
    <t xml:space="preserve">1.งานตรวจวินิจฉัย นวดรักษา/ฟื้นฟู </t>
  </si>
  <si>
    <t>จากปีงบ 62 ร้อยละ 10</t>
  </si>
  <si>
    <t>ด้านการแพทย์แผนไทย</t>
  </si>
  <si>
    <t xml:space="preserve">ประคบสมุนไพร อบสมุนไพร </t>
  </si>
  <si>
    <t>และการแพทย์ทางเลือก</t>
  </si>
  <si>
    <t xml:space="preserve">การฟื้นฟูมารดาหลังคลอด </t>
  </si>
  <si>
    <t>1.ผู้มารับบริการมีอาการปวด pain score ลดลง</t>
  </si>
  <si>
    <t>≥85</t>
  </si>
  <si>
    <t>ซึ่งเป็นส่วนหนึ่งของการ</t>
  </si>
  <si>
    <t>จ่ายยาสมุนไพร และส่งเสริมสุขภาพ</t>
  </si>
  <si>
    <t>หลังได้รับการรักษาทางแพทย์แผนไทย≥85</t>
  </si>
  <si>
    <t>บริการทางการแพทย์และ</t>
  </si>
  <si>
    <t>2.ให้สุขศึกษาและประชาสัมพันธ์</t>
  </si>
  <si>
    <t>2.ผู้ป่วยไม่กลับมารักษาซ้ำด้วยโรคเดิมลดลง ≥85</t>
  </si>
  <si>
    <t>สาธารณสุขครบวงจร</t>
  </si>
  <si>
    <t>งานแพทย์แผนไทยและแพทย์ทางเลือก</t>
  </si>
  <si>
    <t>3.ลดเรื่องการเกิดภาวะแทรกซ้อนจากการให้</t>
  </si>
  <si>
    <t xml:space="preserve">3.ส่งเสริม สนับสนุน บุคลากรใน   </t>
  </si>
  <si>
    <t>บริการที่สามารถป้องกันได้ ร้อยละ 100</t>
  </si>
  <si>
    <t>การพัฒนาองค์ความรู้ในด้านต่างๆ</t>
  </si>
  <si>
    <t>4.ความพึงพอใจของผู้รับบริการด้านการ</t>
  </si>
  <si>
    <t>4.จัดทำ R2R,งานวิจัย และนวัตกรรม</t>
  </si>
  <si>
    <t>แพทย์แผนไทยและแพทย์ทางเลือก</t>
  </si>
  <si>
    <t>อย่างน้อย 1 เรื่อง</t>
  </si>
  <si>
    <t>ร้อยละ≥85</t>
  </si>
  <si>
    <t>อบจ</t>
  </si>
  <si>
    <t>พัดลมระบายอากาศ</t>
  </si>
  <si>
    <t>กายภาพบำบัด</t>
  </si>
  <si>
    <t>ปีงบ 62 ยังไม่ได้ติด</t>
  </si>
  <si>
    <t>ปรับปรุงห้องน้ำผู้รับบริการ ผู้พิการ ผู้สูงอายุ</t>
  </si>
  <si>
    <t>ปัจจุบันเป็นห้องน้ำเจ้าหน้าที่จะปรับปรุงให้เป็นห้องน้ำผู้รับบริการ</t>
  </si>
  <si>
    <t>ปรับพื้นที่เทปูน ทางเดินไปห้องน้ำ 40*4 เมตรพร้อมราวจับ</t>
  </si>
  <si>
    <t>ทางเดินปัจจุบันไม่ได้เทปูน มีรูระบายน้ำตลอดทางเดิน</t>
  </si>
  <si>
    <t>ซ่อม หลังคา ฝ้าเพดาน  ในและนอกห้อง</t>
  </si>
  <si>
    <t>ปีงบ 62 ยังไม่ได้ซ่อมด้านในอาคาร ด้านนอกอาคารซ่อมแล้วแต่น้ำยังหยดเหมือนเดิม</t>
  </si>
  <si>
    <t>ตู้เหล็กเก็บเอกสาร</t>
  </si>
  <si>
    <t>ปีงบ 62 หาซื้อไม่ได้</t>
  </si>
  <si>
    <t>ตู้เก็บของเจ้าหน้าที่  (6ช่อง)</t>
  </si>
  <si>
    <t>พัดลมอุตสาหกรรม ขนาด 22 นิ้ว</t>
  </si>
  <si>
    <t>ตู้เย็นสำหรับแช่ cold pack 10 คิว</t>
  </si>
  <si>
    <t>เก้าอี้แถว 4 ที่นั่ง</t>
  </si>
  <si>
    <t>เครื่องปรับอากาศ 12,000 บีทียู</t>
  </si>
  <si>
    <t>ชื่อหน่วยงาน  โรงพยาบาลสัตหีบ กม.10 กลุ่มงาน เวชกรรมฟื้นฟู</t>
  </si>
  <si>
    <t>ประเด็นยุทธศาสตร์  3 พัฒนาเครือข่ายสถานบริการทุกระดับให้ได้มาตรฐานของกระทรวงสาธารณสุขและตามแนวทางพัฒนาคุณภาพ HA PCA สอดคล้องกับบริบทจังหวัดชลบุรี</t>
  </si>
  <si>
    <t>ยุทธศาสตร์องค์กร  6 พัฒนาระบบการจัดบริการรักษาพยาบาลให้มีคุณภาพเป็นไปตามมาตรฐาน</t>
  </si>
  <si>
    <t>โครงการ  พัฒนาระบบการฟื้นฟูสภาพผู้พิการและผู้สูงอายุให้เข้าถึงบริการ</t>
  </si>
  <si>
    <r>
      <t xml:space="preserve">(   )  นโยบาย                ( </t>
    </r>
    <r>
      <rPr>
        <sz val="10"/>
        <rFont val="Angsana New"/>
        <family val="1"/>
      </rPr>
      <t xml:space="preserve">√ </t>
    </r>
    <r>
      <rPr>
        <sz val="14"/>
        <rFont val="Angsana New"/>
        <family val="1"/>
      </rPr>
      <t xml:space="preserve"> )  พัฒนา</t>
    </r>
  </si>
  <si>
    <t>รหัสงบประมาณ  10825-2313-30205</t>
  </si>
  <si>
    <r>
      <t xml:space="preserve">       ( </t>
    </r>
    <r>
      <rPr>
        <sz val="10"/>
        <rFont val="Angsana New"/>
        <family val="1"/>
      </rPr>
      <t>√</t>
    </r>
    <r>
      <rPr>
        <sz val="14"/>
        <rFont val="Angsana New"/>
        <family val="1"/>
      </rPr>
      <t xml:space="preserve"> )  บริการ             </t>
    </r>
  </si>
  <si>
    <t xml:space="preserve">งบประมาณรวม       357,775 </t>
  </si>
  <si>
    <t>โครงการ  พัฒนาระบบการฟื้นฟู</t>
  </si>
  <si>
    <t>สภาพผู้พิการและผู้สูงอายุให้เข้า</t>
  </si>
  <si>
    <t>1.หน่วยบริการกายภาพบำบัดผ่านเกณฑ์</t>
  </si>
  <si>
    <t>1.ร้อยละผู้ป่วย(stroke,SCI,TBI,Fx.Hip)</t>
  </si>
  <si>
    <t>ถึงบริการ</t>
  </si>
  <si>
    <t>มาตรฐานวิชาชีพกายภาพบำบัด</t>
  </si>
  <si>
    <t>มีคะแนน  Barthel index &lt; 15 รวมทั้ง</t>
  </si>
  <si>
    <t>2.ผู้พิการ,ผู้ป่วยโรคหลอดเลือดสมอง</t>
  </si>
  <si>
    <t xml:space="preserve"> คะแนน Barthel index ≥ 15 with</t>
  </si>
  <si>
    <t>และญาติสามารถปฏิบัติตัวได้อย่างถูกต้อง</t>
  </si>
  <si>
    <t xml:space="preserve"> multiple impairment ได้รับการบริบาล</t>
  </si>
  <si>
    <t>1. เพื่อให้บริการกายภาพบำบัด</t>
  </si>
  <si>
    <t>และปลอดภัย</t>
  </si>
  <si>
    <t xml:space="preserve">ฟื้นฟูสภาพระยะกลางและติดตามจนครบ </t>
  </si>
  <si>
    <t>มีคุณภาพ ได้มาตรฐานและ</t>
  </si>
  <si>
    <t>3.ผู้พิการไม่พบภาวะแทรกซ้อน</t>
  </si>
  <si>
    <t>6 เดือน หรือจน Barthel index = 20</t>
  </si>
  <si>
    <t>เข้าถึงระบบบริการ</t>
  </si>
  <si>
    <t xml:space="preserve">4.ผู้ป่วยที่มีปัญหาด้านกระดูก กล้ามเนื้อ  </t>
  </si>
  <si>
    <t>2.ร้อยละผู้ป่วย(stroke,SCI,TBI,Fx.Hip)</t>
  </si>
  <si>
    <t xml:space="preserve">2.เพื่อ ส่งเสริม ป้องกัน </t>
  </si>
  <si>
    <t>ความผิดปกติด้านการเคลื่อนไหวมีอาการ</t>
  </si>
  <si>
    <t xml:space="preserve">ที่ได้รับการฟื้นฟูสภาพระยะกลางมี BI  </t>
  </si>
  <si>
    <t>รักษาและฟื้นฟูผู้มารับบริการ</t>
  </si>
  <si>
    <t>ดีขึ้น</t>
  </si>
  <si>
    <t>เพิ่มขึ้น</t>
  </si>
  <si>
    <t>3.เพื่อฟื้นฟูสมรรถภาพคนพิการ</t>
  </si>
  <si>
    <t>5.ผู้ป่วย COPD และญาติได้รับการฟื้นฟู</t>
  </si>
  <si>
    <t>3.อัตราการรักษาผู้ป่วยโรคปวดหลังด้าน</t>
  </si>
  <si>
    <t>,ผู้สูงอายุ ,ผู้ป่วยโรคหลอดเลือด</t>
  </si>
  <si>
    <t>สมรรถภาพปอดสามารถออกกำลังกาย</t>
  </si>
  <si>
    <t xml:space="preserve">กายภาพบำบัดผลการรักษาดีขึ้น pain scale </t>
  </si>
  <si>
    <t xml:space="preserve">สมอง, ผู้ป่วยทางเดินหายใจ, </t>
  </si>
  <si>
    <t>ได้อย่างถูกต้อง</t>
  </si>
  <si>
    <t>ลดลง 2 ระดับ</t>
  </si>
  <si>
    <t>ผู้ป่วยเบาหวาน,ผู้ป่วยโรคกระดูก</t>
  </si>
  <si>
    <t>4.อัตราการรักษาผู้ป่วยโรคปวดเข่าด้าน</t>
  </si>
  <si>
    <t>และกล้ามเนื้อ</t>
  </si>
  <si>
    <t>กายภาพบำบัดผลการรักษาดีขึ้น pain scale</t>
  </si>
  <si>
    <r>
      <t xml:space="preserve">(   )  นโยบาย                ( </t>
    </r>
    <r>
      <rPr>
        <sz val="12"/>
        <rFont val="Angsana New"/>
        <family val="1"/>
      </rPr>
      <t>√</t>
    </r>
    <r>
      <rPr>
        <sz val="14"/>
        <rFont val="Angsana New"/>
        <family val="1"/>
      </rPr>
      <t xml:space="preserve">  )  พัฒนา</t>
    </r>
  </si>
  <si>
    <r>
      <t xml:space="preserve">       (  </t>
    </r>
    <r>
      <rPr>
        <sz val="12"/>
        <rFont val="Angsana New"/>
        <family val="1"/>
      </rPr>
      <t>√</t>
    </r>
    <r>
      <rPr>
        <sz val="14"/>
        <rFont val="Angsana New"/>
        <family val="1"/>
      </rPr>
      <t xml:space="preserve"> )  บริการ             </t>
    </r>
  </si>
  <si>
    <t>งบประมาณรวม       35,7775</t>
  </si>
  <si>
    <t>4.เพื่อผู้พิการในชุมชนสามารถ</t>
  </si>
  <si>
    <t>1. ประเมินตนเองตามมาตรฐานวิชาชีพ</t>
  </si>
  <si>
    <t>5.อัตราการรักษาผู้ป่วยปวดกล้ามเนื้อด้าน</t>
  </si>
  <si>
    <t>ช่วยเหลือตัวเองได้ตามศักยภาพ</t>
  </si>
  <si>
    <t>กายภาพบำบัดเพื่อหาส่วนขาด</t>
  </si>
  <si>
    <t>กายภาพบำบัดมีผลการรักษาดีขึ้น pain scale</t>
  </si>
  <si>
    <t>5.เพื่อผู้ป่วย IMC ได้รับ</t>
  </si>
  <si>
    <t>2. จัดทำแผนพัฒนาส่วนขาด</t>
  </si>
  <si>
    <t>การฟื้นฟูสภาพอย่างต่อเนื่อง</t>
  </si>
  <si>
    <t>3.ประเมินผลงานทุก 3 เดือนเพื่อหาโอกาส</t>
  </si>
  <si>
    <t>6.อัตราการรักษาผู้ป่วยไหล่ติดด้าน</t>
  </si>
  <si>
    <t>และช่วยเหลือตัวเองได้</t>
  </si>
  <si>
    <t>พัฒนา</t>
  </si>
  <si>
    <t>กายภาพบำบัดผลการรักษามี ROM เพิ่มขึ้น</t>
  </si>
  <si>
    <t>4.เยี่ยมบ้านผู้ป่วยพิการร่วมกับสหวิชาชีพ</t>
  </si>
  <si>
    <t>7.อัตราผู้ป่วย COPD หลังได้รับการฟื้นฟู</t>
  </si>
  <si>
    <t>5.พัฒนาระบบการเยี่ยมบ้านให้คนในชุมชน</t>
  </si>
  <si>
    <t>สมรรถภาพปอดมีผล 6 MWD เพิ่มขึ้น</t>
  </si>
  <si>
    <t>มีส่วนร่วม</t>
  </si>
  <si>
    <t>8.อัตราผู้ป่วยเกิดภาวะแทรกซ้อนระหว่าง</t>
  </si>
  <si>
    <r>
      <rPr>
        <sz val="12"/>
        <rFont val="Calibri"/>
        <family val="2"/>
      </rPr>
      <t>&lt;</t>
    </r>
    <r>
      <rPr>
        <sz val="12"/>
        <rFont val="Angsana New"/>
        <family val="1"/>
      </rPr>
      <t>ร้อยละ</t>
    </r>
  </si>
  <si>
    <t>6.พัฒนาองค์ความรู้และทักษะของ</t>
  </si>
  <si>
    <t>ทำกายภาพบำบัด(หกล้ม , burn,)</t>
  </si>
  <si>
    <t>นักกายภาพบำบัดอย่างต่อเนื่อง</t>
  </si>
  <si>
    <t xml:space="preserve">9.อัตราผู้ป่วยโรคหลอดเลือดสมองพบข้อติด </t>
  </si>
  <si>
    <t>7.เพิ่มการเข้าถึงและพัฒนาระบบบริการ</t>
  </si>
  <si>
    <t>IMC</t>
  </si>
  <si>
    <t>8.ดำเนินงานตามกิจกรรม</t>
  </si>
  <si>
    <t>1. ความพึงพอใจของผู้รับบริการด้าน</t>
  </si>
  <si>
    <t>งบประมาณรวม.1,742,819……บาท</t>
  </si>
  <si>
    <t>เครื่องพิมพ์Multifunction แบบฉีดหมึกพร้อมติดตั้งถังหมึกพิมพ์ (Ink Tank Printer)</t>
  </si>
  <si>
    <t>7440-011-0001/037 ,7440-011-0001/038,7440-011-0001/039,7440-011-0001/049</t>
  </si>
  <si>
    <t>เคส 7440-001-0001/105 ,เคส 7440-001-0001/087   จอ 7440-001-0001/159/60,จอ 7440-001-0008-96</t>
  </si>
  <si>
    <t>เครื่องคอมพิวเตอร์ สำหรับงานประมวลผล แบบที่ 1 (จอขนาดไม่น้อยกว่า 19 นิ้ว)พร้อมใช้งานได้</t>
  </si>
  <si>
    <t>เครื่องพิมพ์สติกเกอร์ยา</t>
  </si>
  <si>
    <t>พิมพ์ป้ายชื่อ</t>
  </si>
  <si>
    <t>เพิ่มเติมให้เหมาะสมกับปริมาณงาน</t>
  </si>
  <si>
    <t>กลุ่มงานเภสัชกรรม</t>
  </si>
  <si>
    <t>เครื่องพิมพ์ใบเสร็จความร้อน</t>
  </si>
  <si>
    <t>จ่ายกลาง+ยังไม่เลือกหมึกรอสเปกเครื่อง</t>
  </si>
  <si>
    <t>เตรียมสำหรับ พิมพ์ใบรับรองแพทย์ในห้องตรวจ 5 ห้อง</t>
  </si>
  <si>
    <t>เครื่องพิมพ์ชนิดเลเซอร์หรือชนิด LED ขาวดำ (18 หน้า/นาที)</t>
  </si>
  <si>
    <t>สำหรับงานคลังเวชภัณฑ์program INVc=1 / ห้องตรวจแพทย์ห้องละ1 รวม=6</t>
  </si>
  <si>
    <t>ขอใหม่</t>
  </si>
  <si>
    <t>จอแสดงภาพขนาดไม่น้อยกว่า 19 นิ้ว</t>
  </si>
  <si>
    <t>7440-012-0001/07</t>
  </si>
  <si>
    <t>7440-013-00001/101</t>
  </si>
  <si>
    <t>7440-011-0001 / 118/62,7440-011-0001 / 119/62,7440-011-0001 / 120/62,7440-011-0001 / 121/62,</t>
  </si>
  <si>
    <t>กลุ่มงานเทคนิคการแพทย์</t>
  </si>
  <si>
    <t>ยังไม่เคยมี</t>
  </si>
  <si>
    <t>การพยาบาลหน่วยควบคุมการติดเชื้อ</t>
  </si>
  <si>
    <t>สำรองกรณีชำรุด</t>
  </si>
  <si>
    <t>ใช้กับเครื่องอัลตร้าซาวด์</t>
  </si>
  <si>
    <t>ทดแทนเครื่องเก่า 7440-011-0001/040</t>
  </si>
  <si>
    <t>ทดแทน 7440-006-0001/054</t>
  </si>
  <si>
    <t>ทดแทนของเดิมเสื่อม</t>
  </si>
  <si>
    <t>ทดแทนจอเสีย</t>
  </si>
  <si>
    <t>ทดแทนเครื่องเก่า 7440-006-0001/047</t>
  </si>
  <si>
    <t>เครื่องคอมพิวเตอร์โน้ตบุ๊ก สำหรับงานประมวลผล</t>
  </si>
  <si>
    <t>ใช้ทำงานRM และเพื่อใช้ประชุมนอกสถานที่</t>
  </si>
  <si>
    <t>RM</t>
  </si>
  <si>
    <t>สำหรับงานนำเสนอ</t>
  </si>
  <si>
    <t>ทดแทนที่ชำรุด=1(จุดจ่ายยา),เครื่องประมวลผลช้ามากๆๆๆๆๆและไฟชอบดูด</t>
  </si>
  <si>
    <t>ทดแทน7440-006-001/071</t>
  </si>
  <si>
    <t xml:space="preserve">เครื่องคอมพิวเตอร์สำหรับงานประมวลผล แบบที่ 2 * (จอแสดงภาพขนาดไม่น้อยกว่า 19 นิ้ว) </t>
  </si>
  <si>
    <t>จ่ายกลาง</t>
  </si>
  <si>
    <t xml:space="preserve">เตรียมห้องตรวจ  NCD/ ห้องตรวจเด็ก </t>
  </si>
  <si>
    <t>upgrade</t>
  </si>
  <si>
    <t>อุบัติเหตุและฉุกเฉิน</t>
  </si>
  <si>
    <t>เพิ่มเติมจากเดิม=1 (จุดเช็คยาของเภสัชกร)</t>
  </si>
  <si>
    <t>ขยายหน้างานบริการ</t>
  </si>
  <si>
    <t>ราคากลาง</t>
  </si>
  <si>
    <r>
      <rPr>
        <b/>
        <sz val="14"/>
        <rFont val="Angsana New"/>
        <family val="1"/>
      </rPr>
      <t xml:space="preserve">ชื่อหน่วยงาน </t>
    </r>
    <r>
      <rPr>
        <sz val="14"/>
        <rFont val="Angsana New"/>
        <family val="1"/>
      </rPr>
      <t xml:space="preserve">งานอุบัติเหตุฉุกเฉินและนิติเวช กลุ่มการพยาบาล โรงพยาบาลสัตหีบ กม.10 สำนักงานสาธารณสุขจังหวัดชลบุรี   </t>
    </r>
  </si>
  <si>
    <r>
      <rPr>
        <b/>
        <sz val="14"/>
        <rFont val="Angsana New"/>
        <family val="1"/>
      </rPr>
      <t>ประเด็นยุทธศาสตร์จังหวัด</t>
    </r>
    <r>
      <rPr>
        <sz val="14"/>
        <rFont val="Angsana New"/>
        <family val="1"/>
      </rPr>
      <t>ที่ 6 พัฒนาระบบการจัดบริการสุขภาพให้มีคุณภาพเป็นไปตาม Service Plan และมีมาตรฐาน ( HA / PCA / PMQA )</t>
    </r>
  </si>
  <si>
    <r>
      <rPr>
        <b/>
        <sz val="14"/>
        <rFont val="Angsana New"/>
        <family val="1"/>
      </rPr>
      <t>ยุทธศาสตร์ขององค์ก</t>
    </r>
    <r>
      <rPr>
        <sz val="14"/>
        <rFont val="Angsana New"/>
        <family val="1"/>
      </rPr>
      <t>ร  พัฒนาระบบการจัดบริการรักษาพยาบาลให้มีคุณภาพเป็นไปตามมาตรฐาน</t>
    </r>
  </si>
  <si>
    <t>(   )  นโยบาย             (     )  พัฒนา</t>
  </si>
  <si>
    <r>
      <t xml:space="preserve">       ( </t>
    </r>
    <r>
      <rPr>
        <sz val="14"/>
        <rFont val="Calibri"/>
        <family val="2"/>
      </rPr>
      <t>√</t>
    </r>
    <r>
      <rPr>
        <sz val="14"/>
        <rFont val="Angsana New"/>
        <family val="1"/>
      </rPr>
      <t xml:space="preserve"> ) ปกติ</t>
    </r>
  </si>
  <si>
    <t>รหัสงบประมาณ 10825-2613-30402</t>
  </si>
  <si>
    <t>(   )  บริหาร               (    )  วิชาการ</t>
  </si>
  <si>
    <r>
      <t xml:space="preserve">       ( </t>
    </r>
    <r>
      <rPr>
        <sz val="14"/>
        <rFont val="Calibri"/>
        <family val="2"/>
      </rPr>
      <t>√</t>
    </r>
    <r>
      <rPr>
        <sz val="14"/>
        <rFont val="Angsana New"/>
        <family val="1"/>
      </rPr>
      <t xml:space="preserve">  )  บริการ             </t>
    </r>
  </si>
  <si>
    <t>(    ) ชุมชน</t>
  </si>
  <si>
    <t>หน่วย</t>
  </si>
  <si>
    <t>แหล่ง</t>
  </si>
  <si>
    <t>นับ</t>
  </si>
  <si>
    <t>งบฯ</t>
  </si>
  <si>
    <t>ผลผลิต :</t>
  </si>
  <si>
    <t>ปริมาณ :</t>
  </si>
  <si>
    <t>งาน ER</t>
  </si>
  <si>
    <t>งานอุบัติเหตุฉุกเฉิน</t>
  </si>
  <si>
    <t>ผู้รับบริการได้รับบริการที่ถูกต้อง รวดเร็ว</t>
  </si>
  <si>
    <t>1. จำนวนผู้รับบริการทั้งหมด</t>
  </si>
  <si>
    <t>และนิติเวช</t>
  </si>
  <si>
    <t>ปลอดภัย ได้มาตรฐานบริการสาธารณสุข</t>
  </si>
  <si>
    <t>2.จำนวนผู้ป่วยอุบัติเหตุ</t>
  </si>
  <si>
    <t>วัตถุประสงค์:</t>
  </si>
  <si>
    <t>เกิดความพึงพอใจ</t>
  </si>
  <si>
    <t>3.จำนวนผู้ป่วยฉุกเฉิน</t>
  </si>
  <si>
    <t>เพื่อให้ผู้รับบริการได้รับ</t>
  </si>
  <si>
    <t>กิจกรรม :</t>
  </si>
  <si>
    <t>4.จำนวนผู้ป่วยไม่ฉุกเฉิน</t>
  </si>
  <si>
    <t xml:space="preserve">บริการที่ถูกต้อง รวดเร็ว </t>
  </si>
  <si>
    <t>1.จัดเตรียมวัสดุ ครุภัณฑ์ สถานที่และ</t>
  </si>
  <si>
    <t>คุณภาพ :</t>
  </si>
  <si>
    <t>ปลอดภัยและพึงพอใจ</t>
  </si>
  <si>
    <t xml:space="preserve">  เวชภัณฑ์ให้เพียงพอพร้อมใช้</t>
  </si>
  <si>
    <t>1. STEMI</t>
  </si>
  <si>
    <t>2.จัดบุคลากรปฏิบัติงาน 24 ชั่วโมง</t>
  </si>
  <si>
    <t xml:space="preserve">  - Door To EKG ภายใน 10 นาที</t>
  </si>
  <si>
    <t xml:space="preserve"> - Door To refer ภายใน 30 นาที</t>
  </si>
  <si>
    <t>4.ประสานงานกับหน่วยงานต่างๆ</t>
  </si>
  <si>
    <t>2.ผู้ป่วย Stroke Fast Track ได้รับการ</t>
  </si>
  <si>
    <t>5.ประเมินความพึงพอใจของผู้รับบริการ</t>
  </si>
  <si>
    <t>ส่งต่อทันเวลาภายใน 30 นาที</t>
  </si>
  <si>
    <t>แผนปฏิบัติงานสาธารณสุขปีงบประมาณ 256</t>
  </si>
  <si>
    <t>งบประมาณรวม 2,670,500  บาท</t>
  </si>
  <si>
    <t>กิจกรรม : ( ต่อ )</t>
  </si>
  <si>
    <t>คุณภาพ : ( ต่อ )</t>
  </si>
  <si>
    <t>6.ประเมินความพึงพอใจของผู้ให้บริการ</t>
  </si>
  <si>
    <t>3. Sepsis ได้รับยา ATB ภายใน 1  ชม.</t>
  </si>
  <si>
    <t>7.ให้บริการรักษาพยาบาลเบื้องต้น</t>
  </si>
  <si>
    <t>4. ผู้ป่วยได้รับการส่งต่อถึงที่หมาย</t>
  </si>
  <si>
    <t>8.ให้บริการการแพทย์ฉุกเฉิน(EMS)</t>
  </si>
  <si>
    <t>5. ผู้ป่วยได้รับการประเมินตามCPG</t>
  </si>
  <si>
    <t>9.ช่วยแพทย์ชันสูตรทางคดีและชันสูตรศพ</t>
  </si>
  <si>
    <t>3. อุบัติการณ์ Medical Error</t>
  </si>
  <si>
    <t>10.ให้บริการออกหน่วยปฐมพยาบาล</t>
  </si>
  <si>
    <t>จากการบริหารยา</t>
  </si>
  <si>
    <t xml:space="preserve">   และหน่วยรักษาพยาบาลเคลื่อนที่</t>
  </si>
  <si>
    <t>4.อุบัติการณ์การกลับมารักษาซ้ำ 48 ชม.</t>
  </si>
  <si>
    <t>(ต่อ)</t>
  </si>
  <si>
    <t>11.รับผู้ป่วยมารักษาต่อจากสถาน</t>
  </si>
  <si>
    <t xml:space="preserve">    4.1 admit, refer</t>
  </si>
  <si>
    <t xml:space="preserve">   บริการเครือข่ายและอื่นๆ</t>
  </si>
  <si>
    <t xml:space="preserve">    4.2 เสียชีวิต</t>
  </si>
  <si>
    <t>12.ส่งผู้ป่วยไปรักษาต่อในสถาน</t>
  </si>
  <si>
    <t xml:space="preserve">5. อุบัติการณ์ Human Error </t>
  </si>
  <si>
    <t xml:space="preserve">   พยาบาลระดับตติยภูมิ</t>
  </si>
  <si>
    <t xml:space="preserve">     จากไม่ปฏิบัติตามแนวทาง</t>
  </si>
  <si>
    <t>13.ให้บริการพยาบาลตามกระบวน</t>
  </si>
  <si>
    <t>6. Response time EMS ระยะทาง</t>
  </si>
  <si>
    <t>แผนปฏิบัติงานสาธารณสุขปีงบประมาณ 2560</t>
  </si>
  <si>
    <t xml:space="preserve"> การพยาบาลและบันทึกทางการพยาบาล</t>
  </si>
  <si>
    <r>
      <rPr>
        <sz val="14"/>
        <rFont val="Calibri"/>
        <family val="2"/>
      </rPr>
      <t xml:space="preserve">    ≤</t>
    </r>
    <r>
      <rPr>
        <sz val="14"/>
        <rFont val="Angsana New"/>
        <family val="1"/>
      </rPr>
      <t xml:space="preserve"> 8 กม. ไม่เกิน 10 นาที</t>
    </r>
  </si>
  <si>
    <t>14.พัฒนาสมรรถนะของบุคลากรให้</t>
  </si>
  <si>
    <t>7. On Scence ณ จุดเกิดเหตุ ไม่เกิน</t>
  </si>
  <si>
    <t>มีศักยภาพในการปฏิบัติงาน</t>
  </si>
  <si>
    <t xml:space="preserve">     10 นาที</t>
  </si>
  <si>
    <t>15.ประเมินผลงาน</t>
  </si>
  <si>
    <t>8.ข้อร้องเรียนของผู้รับบริการ</t>
  </si>
  <si>
    <t>16.ประเมินผลการปฏิบัติราชการของ</t>
  </si>
  <si>
    <t xml:space="preserve">  เกี่ยวกับการละเมิดสิทธิหรือ</t>
  </si>
  <si>
    <t>บุคลากรในหน่วยงาน</t>
  </si>
  <si>
    <t xml:space="preserve">   พฤติกรรมบริการ</t>
  </si>
  <si>
    <t>9.พยาบาลวิชาชีพ &amp; AEMT ได้รับ</t>
  </si>
  <si>
    <t xml:space="preserve">   การอบรมฟื้นฟู ALS.</t>
  </si>
  <si>
    <t>10. พยาบาลวิชาชีพ &amp; AEMT  ได้รับ</t>
  </si>
  <si>
    <t>การอบรม 60 ชม./ปี</t>
  </si>
  <si>
    <t xml:space="preserve">11.การล้างมือของบุคลากร    </t>
  </si>
  <si>
    <t>ลำดับที่แผนงาน 17</t>
  </si>
  <si>
    <t xml:space="preserve">7 ขั้นตอน 5 moment    </t>
  </si>
  <si>
    <t>13. ส่งผู้ป่วยประเภท 1, 2</t>
  </si>
  <si>
    <t>ส่งตรวจ OPD (คัดกรองผิดพลาด)</t>
  </si>
  <si>
    <t>14. อุบัติการณ์ระดับ E up ได้รับการ</t>
  </si>
  <si>
    <t>แก้ไข</t>
  </si>
  <si>
    <t>15.หน่วยงานผ่านเกณฑ์มาตรฐาน</t>
  </si>
  <si>
    <t xml:space="preserve"> การประเมินคุณภาพภายใน(QA)</t>
  </si>
  <si>
    <t>16.ความพึงพอใจของผู้รับบริการที่ ER</t>
  </si>
  <si>
    <t>17.ความพึงพอใจของผู้ปฏิบัติงาน ER</t>
  </si>
  <si>
    <t>งบประมาณรวม 1,665,935</t>
  </si>
  <si>
    <t>ER</t>
  </si>
  <si>
    <t>ศูนย์ส่งต่อ</t>
  </si>
  <si>
    <t xml:space="preserve">ค่าจ้างเหมาติดตั้งระบบระบายอากาศ                </t>
  </si>
  <si>
    <t xml:space="preserve">                 100 ,000 </t>
  </si>
  <si>
    <t xml:space="preserve">ค่าจ้างเหมาทำกั้นทางเดินหน้าห้อง        </t>
  </si>
  <si>
    <t xml:space="preserve">ค่าจ้างเหมากั้นกระจก   </t>
  </si>
  <si>
    <t xml:space="preserve">ประตู Safety  ER  กดเข้าออก  </t>
  </si>
  <si>
    <t>งบประมาณรวม 2,104,800  บาท</t>
  </si>
  <si>
    <t>งบประมาณรวม……19,529,718.- ………………………….</t>
  </si>
  <si>
    <t xml:space="preserve">งบประมาณรวม  4,467,800.00  บาท </t>
  </si>
  <si>
    <t xml:space="preserve">ชื่อหน่วยงาน  ศูนย์สุขภาพชุมชนเมืองพลูตาหลวง  กลุ่มงานบริการด้านปฐมภูมิและองค์รวม  โรงพยาบาลสัตหีบ กม.10 </t>
  </si>
  <si>
    <t>ประเด็นยุทธศาสตร์ที่2.</t>
  </si>
  <si>
    <t>พัฒนาและจัดระบบบริการที่มีคุณภาพและมาตรฐาน ครอบคลุม ประชาชน  สามารถเข้าถึงบริการได้</t>
  </si>
  <si>
    <t>ยุทธศาสตร์องค์กรที่.6</t>
  </si>
  <si>
    <t xml:space="preserve">พัฒนาระบบการจัดบริการสุขภาพให้มีคุณภาพเป็นไปตาม  Service plan และมีมาตรฐาน (HA  PCA  PMQA)   </t>
  </si>
  <si>
    <t>โครงการพัฒนาระบบบริการและบริหารจัดการศูนย์สุขภาพชุมชนเมืองพลูตาหลวง</t>
  </si>
  <si>
    <t>ลำดับที่แผนงาน 15</t>
  </si>
  <si>
    <t>รหัสงบประมาณ  10825-2824-30301</t>
  </si>
  <si>
    <t>(  / )  บริหาร                 (    )  วิชาการ</t>
  </si>
  <si>
    <t xml:space="preserve">       (   / )  บริการ             </t>
  </si>
  <si>
    <t>(  /  )ชุมชน</t>
  </si>
  <si>
    <t>1.เพื่อให้การบริการ</t>
  </si>
  <si>
    <t>1. ประชาชนทุกกลุ่มวัยได้รับบริการ</t>
  </si>
  <si>
    <t>1.สัดส่วนการใช้บริการที่หน่วยบริการ</t>
  </si>
  <si>
    <t>ท้องถิ่น</t>
  </si>
  <si>
    <t>ม.1-8 ต.</t>
  </si>
  <si>
    <t>จนท.ศสม</t>
  </si>
  <si>
    <t>ส่งเสริมสุขภาพ ป้องกัน</t>
  </si>
  <si>
    <t>พื้นฐานและสามารถดูแลตัวเองได้</t>
  </si>
  <si>
    <t>ปฐมภูมิต่อการใช้บริการที่โรงพยาบาล</t>
  </si>
  <si>
    <t>กองทุนฟื้นฟู</t>
  </si>
  <si>
    <t>พลูตาหลวง</t>
  </si>
  <si>
    <t>โรคและฟื้นฟูสภาพ</t>
  </si>
  <si>
    <t>2. ประชาชนสามารถเข้าถึงบริการที่มีมาตรฐาน</t>
  </si>
  <si>
    <t>อยู่ในเกณฑ์มาตรฐาน</t>
  </si>
  <si>
    <t>3. หน่วยบริการสามารถขับเคลื่อน</t>
  </si>
  <si>
    <t>1.ศสม.ผ่านเกณฑ์การขึ้นทะเบียน</t>
  </si>
  <si>
    <t>กลุ่มงานบริการ</t>
  </si>
  <si>
    <t>2.. เพิ่มการเข้าถึง</t>
  </si>
  <si>
    <t>การดำเนินงานด้านสุขภาพโดยใช้</t>
  </si>
  <si>
    <t>หน่วยบริการปฐมภูมิ</t>
  </si>
  <si>
    <t>ด้านปฐมภูมิและ</t>
  </si>
  <si>
    <t>บริการปฐมภูมิให้</t>
  </si>
  <si>
    <t>กลไกระบบสุขภาพระดับตำบล</t>
  </si>
  <si>
    <t>2.อัตราความพีงพอใจในการรับบริการ</t>
  </si>
  <si>
    <t>และองค์รวม</t>
  </si>
  <si>
    <t>ความครอบคลุม</t>
  </si>
  <si>
    <t>4. ลดอัตราป่วยโรคที่เป็นปัญหาสุขภาพในพื้นที่</t>
  </si>
  <si>
    <t>3.เพื่อลดอัตราป่วยและอัตรา</t>
  </si>
  <si>
    <t>ตายของโรคและภัยสุขภาพ</t>
  </si>
  <si>
    <t>1.ประชุมชี้แจงแนวทางทำความเข้าใจ</t>
  </si>
  <si>
    <t>ผู้ปฏิบัติทุกระดับ</t>
  </si>
  <si>
    <t>2.จัดระบบบริการคัดกรองทั้งในสถานและนอก</t>
  </si>
  <si>
    <t>สถานบริการตามภารกิจของศสม.</t>
  </si>
  <si>
    <t>5.จัดหาวัสดุอุปกรณ์,วัสดุครุภัณฑ์</t>
  </si>
  <si>
    <t>เวชภัณฑ์ที่จำเป็น</t>
  </si>
  <si>
    <t>6.สนับสนุนพัฒนาศักยภาพบุคลากร</t>
  </si>
  <si>
    <t>ในหน่วยงานตามภารกิจ</t>
  </si>
  <si>
    <t>7.ให้บริการคลินิกบำบัดยาเสพติด คลินิก</t>
  </si>
  <si>
    <t>วัยรุ่น คลินิกฝากครรภ์ คลินิกสุขภาพเด็ก</t>
  </si>
  <si>
    <t>ดี  คลินิกกระตุ้นพัฒนาการ ทั้งในเวลาและ</t>
  </si>
  <si>
    <t>นอกเวลาราชการ</t>
  </si>
  <si>
    <t>8.ติดตาม กำกับ ประเมินผลงานทุกเดือน</t>
  </si>
  <si>
    <t>และรายไตรมาส</t>
  </si>
  <si>
    <t xml:space="preserve">9.ประสานงานเครือข่ายและชุมชน </t>
  </si>
  <si>
    <t>อสม อบต ออกประชาคมหมู่บ้าน</t>
  </si>
  <si>
    <t>10.รณรงค์ประชาสัมพันธ์ตามปฎิทินสา</t>
  </si>
  <si>
    <t>ธารณสุขทั้งปี</t>
  </si>
  <si>
    <t>โครงการคัดกรองพัฒนา</t>
  </si>
  <si>
    <t>การเด็ก 0-5 ปี</t>
  </si>
  <si>
    <r>
      <t>เด็กอายุ</t>
    </r>
    <r>
      <rPr>
        <sz val="14"/>
        <color theme="1"/>
        <rFont val="Angsana New"/>
        <family val="1"/>
      </rPr>
      <t xml:space="preserve"> 0-5ปีมีพัฒนาการ</t>
    </r>
    <r>
      <rPr>
        <sz val="14"/>
        <color rgb="FF000000"/>
        <rFont val="Angsana New"/>
        <family val="1"/>
      </rPr>
      <t>สมวัย</t>
    </r>
  </si>
  <si>
    <t>1.เด็ก0-5ปีในเขตตำบลพลูตาหลวง</t>
  </si>
  <si>
    <t>กองทุนตำบล</t>
  </si>
  <si>
    <t>ตำบลพลูตาหลวง</t>
  </si>
  <si>
    <t>ได้รับการประเมินพัฒนาการ และการ</t>
  </si>
  <si>
    <t>1.สำรวจกลุ่มเป้าหมายคลินิคสุขภาพเด็กดี</t>
  </si>
  <si>
    <t>กระตุ้นพัฒนาการด้วยอุปกรณ์ที่เหมาะสม ถูกต้องตามวัย</t>
  </si>
  <si>
    <t>วรรณนลิน นิลรัตน์</t>
  </si>
  <si>
    <t>1.เพื่อให้เด็ก0-5ปีมีพัฒนา</t>
  </si>
  <si>
    <t>2.จัดทำแผนการ/โครงการเพื่ออนุมัติและสนับสนุนงบประมาณ</t>
  </si>
  <si>
    <t>2.เด็ก 0-5 ปีที่สงสัยพัฒนาการล่าช้าก</t>
  </si>
  <si>
    <t>จิตสุภา ไสยจิตร์</t>
  </si>
  <si>
    <t>การสมวัย</t>
  </si>
  <si>
    <t>3.จัด/ซื้ออุปกรณ์ของเล่นเสริมพัฒนาการ</t>
  </si>
  <si>
    <t>ได้รับการกระตุ้นพัฒนาการให้มีพัฒนา</t>
  </si>
  <si>
    <t>4.จัดทำมุมพัฒนาการเด็ก</t>
  </si>
  <si>
    <t>การที่สมวัย และได้รับการรักษาที่ถูก</t>
  </si>
  <si>
    <t>5.มีการตรวจประเมินพัฒนาการเด็ก ๐-๕ ปี</t>
  </si>
  <si>
    <t>ต้องในรายที่มีความผิดปกติมาก</t>
  </si>
  <si>
    <t>6.กระตุ้นพัฒนาการในเด็ก๐-๕ ปีที่สงสัยล่าช้าให้สมวัย</t>
  </si>
  <si>
    <t>7.ตรวจประเมินพัฒนาการเด็ก๐-๕ ปีที่สงสัยล่าช้าหลังได้รับการส่งเสริม กระตุ้น แก้ไขพัฒนาการ</t>
  </si>
  <si>
    <t>1.เด็ก 0-5ปี มีพัฒนาการที่สมวัยทั้ง</t>
  </si>
  <si>
    <t>8.ส่งต่อในรายที่มีความผิดปกติด้านพัฒนาการที่รุนแรง</t>
  </si>
  <si>
    <t>ด้านร่างกาย สติปัญญา อารมณ์ จิตใจ</t>
  </si>
  <si>
    <t>9.ติดตามประเมินผลการดำเนินงาน</t>
  </si>
  <si>
    <t xml:space="preserve"> และสังคม</t>
  </si>
  <si>
    <t>10.สรุปผลการดำเนินงานเมื่อสิ้นสุดโครงการ</t>
  </si>
  <si>
    <t>11.รายงานผลการดำเนินงานส่งกองทุน</t>
  </si>
  <si>
    <t>โครงการคัดกรองและปรับ</t>
  </si>
  <si>
    <t>ตัวชี้วัด</t>
  </si>
  <si>
    <t>เปลี่ยนพฤติกรรมสุขภาพ</t>
  </si>
  <si>
    <t>ประชาชนได้รับการคัดกรองสุขภาพ</t>
  </si>
  <si>
    <t>1.ร้อยละของประชาชนอายุ35ปีขึ้นไป</t>
  </si>
  <si>
    <t>67,400บาท</t>
  </si>
  <si>
    <t>ม1-8</t>
  </si>
  <si>
    <t>ศสม.พลูตาหลวง</t>
  </si>
  <si>
    <t>ได้รับการคัดกรองเบาหวานความดัน</t>
  </si>
  <si>
    <t>สุชารี ยมกาล</t>
  </si>
  <si>
    <t>1.ประชาสัมพันธ์กลุ่มเป้าหมายจัดบริการ</t>
  </si>
  <si>
    <t>2.ร้อยละกลุ่มเสี่ยงได้รับการปรับ</t>
  </si>
  <si>
    <t>มัตติ่น บุญพยุง</t>
  </si>
  <si>
    <t>1.ประชาชนอายุ35ปีขึ้นไป</t>
  </si>
  <si>
    <t>เชิงรุกออกตรวจคัดกรองเบาหวานความดัน</t>
  </si>
  <si>
    <t>พฤติกรรม</t>
  </si>
  <si>
    <t>ได้รับการตรวจคัดกรอง</t>
  </si>
  <si>
    <t>ชั่งน้ำหนักวัดส่วนสูงรอบเอวประเมิน</t>
  </si>
  <si>
    <t>เป้าหมายประชากรคัดกรอง3000คน</t>
  </si>
  <si>
    <t>เบาหวานความดัน</t>
  </si>
  <si>
    <t>พฤติกรรมเสี่ยงในชุมชน</t>
  </si>
  <si>
    <t>เป้าหมายกลุ่มเสี่ยงเข้าร่วมโครงการ</t>
  </si>
  <si>
    <t>2.กลุ่มเสี่ยง กลุ่มปกติได้รับ</t>
  </si>
  <si>
    <t>2.ให้ความรู้รายกลุ่ม รายบุคคลเพื่อปรับ</t>
  </si>
  <si>
    <t>40 คน</t>
  </si>
  <si>
    <t>การปรับเปลี่ยนพฤติกรรม</t>
  </si>
  <si>
    <t>เปลี่ยนพฤติกรรมวิเคราะห์ผลการคัดกรอง</t>
  </si>
  <si>
    <t>เกิดโรครายใหม่ลดลง</t>
  </si>
  <si>
    <t>3.จัดกิจกรรมอบรมปรับพฤติกรรมกลุ่มเสี่ยง</t>
  </si>
  <si>
    <t>4.ประเมินผลโครงการ</t>
  </si>
  <si>
    <t>5.สรุปผลการดำเนินงาน</t>
  </si>
  <si>
    <t>ระยะเวลา ตค.61-กย.62</t>
  </si>
  <si>
    <t>โครงการคัดกรองภาวะซึม</t>
  </si>
  <si>
    <t>เศร้าในผู้สูงอายุและผู้ป่วย</t>
  </si>
  <si>
    <t>1.ผู้สูงอายุและผู้ป่วยโรคเรื้อรังสามารถ</t>
  </si>
  <si>
    <t>1.ผู้สูงอายุและผู้ป่วยโรคเรื้อรังได้รับ</t>
  </si>
  <si>
    <t>งบกองทุนตำบล</t>
  </si>
  <si>
    <t>โรคเรื้อรังตำบลพลูตาหลวง</t>
  </si>
  <si>
    <t>ดำรงใช้ชีวิตอย่างมีความสุขในสังคม</t>
  </si>
  <si>
    <t>การคัดกรองภาวะซึมเศร้าร้อยละ80</t>
  </si>
  <si>
    <t>2.อสม.สามารถคัดกรองภาวะซึมเศร้า</t>
  </si>
  <si>
    <t>วาสนา คำแก้ว</t>
  </si>
  <si>
    <t>1.เพื่อคัดกรองค้นหาผู้ที่มี</t>
  </si>
  <si>
    <t>1.เสนอโครงการของบกองทุนตำบล</t>
  </si>
  <si>
    <t>ได้ร้อยละ100</t>
  </si>
  <si>
    <t>ภาวะซึมเศร้าในกลุ่มผู้สูง</t>
  </si>
  <si>
    <t>2.จัดทำแบบคัดกรองภาวะซึมเศร้า2Q</t>
  </si>
  <si>
    <t>เป้าหมาย</t>
  </si>
  <si>
    <t>อายุและผู้ป่วยโรคเรื้อรัง</t>
  </si>
  <si>
    <t>3.จัดอบรมอสมใช้แบบคัดกรองให้ถูกต้อง</t>
  </si>
  <si>
    <t>ผู้สูงอายุ2000คน</t>
  </si>
  <si>
    <t>2.เพื่อส่งเสริมฟื้นฟูสุขภาพ</t>
  </si>
  <si>
    <t>4.ดำเนินการคัดกรองตามกลุ่มเป้าหมาย</t>
  </si>
  <si>
    <t>ผู้ป่วยเบาหวานความดันCKD2Stroke</t>
  </si>
  <si>
    <t>จิตของผู้สูงอายุและผู้ป่วย</t>
  </si>
  <si>
    <t>5.กรณีผิดปกติให้คำปรึกษาส่งแพทย์</t>
  </si>
  <si>
    <t>และอื่นๆจำนวน 1000 คน</t>
  </si>
  <si>
    <t>โรคเรื้อรังให้ดีขึ้น</t>
  </si>
  <si>
    <t>6.บันทึกข้อมูลในโปรแกรมJHCIS</t>
  </si>
  <si>
    <t>อสม 120 คน</t>
  </si>
  <si>
    <t>3.เพื่อลดอัตราฆ่าตัวตายใน</t>
  </si>
  <si>
    <t>7.สรุปผลโครงการ</t>
  </si>
  <si>
    <t>กลุ่มผู้สูงอายุและผู้ป่วย</t>
  </si>
  <si>
    <t>โรคเรื้อรัง</t>
  </si>
  <si>
    <t>ตุลาคม 2561- กันยายน 2562</t>
  </si>
  <si>
    <t>โครงการคัดกรอง</t>
  </si>
  <si>
    <t>มะเร็งปากมดลูกและ</t>
  </si>
  <si>
    <t>1.สตรีอายุ30-60ปีได้รับการตรวจ</t>
  </si>
  <si>
    <t>1.ร้อยละสตรีกลุ่มเป้าหมายเข้าถึง</t>
  </si>
  <si>
    <t>มะเร็งเต้านมในสตรี</t>
  </si>
  <si>
    <t>มะเร็งปากมดลูก</t>
  </si>
  <si>
    <t>บริการตรวจคัดกรองมะเร็งปากมดลูก</t>
  </si>
  <si>
    <t>2.สตรีอายุ30-60ปีได้รับการตรวจ</t>
  </si>
  <si>
    <t xml:space="preserve">เพิ่มขึ้นจากปีที่ผ่านมาร้อยละ20  </t>
  </si>
  <si>
    <t>นางสุชารี ยมกาล</t>
  </si>
  <si>
    <t>มะเร็งเต้านม</t>
  </si>
  <si>
    <t>2. ร้อยละของสตรีอายุ 30-60 ปีสามารถ</t>
  </si>
  <si>
    <r>
      <rPr>
        <b/>
        <u/>
        <sz val="14"/>
        <rFont val="Angsana New"/>
        <family val="1"/>
      </rPr>
      <t>วัตถุประสงค์</t>
    </r>
    <r>
      <rPr>
        <b/>
        <sz val="14"/>
        <rFont val="Angsana New"/>
        <family val="1"/>
      </rPr>
      <t xml:space="preserve"> </t>
    </r>
  </si>
  <si>
    <t>ตรวจมะเร็งเต้านมด้วยตนเองได้</t>
  </si>
  <si>
    <t>1. เพื่อเพิ่มการเข้าถึง</t>
  </si>
  <si>
    <t>1.ประชุมชี้แจงเจ้าหน้าที่ และร่วม</t>
  </si>
  <si>
    <t>บริการคัดกรองมะเร็ง</t>
  </si>
  <si>
    <t>กันวางแผนกำหนดแนวทางการดำเนินงาน</t>
  </si>
  <si>
    <t>ปากมดลูกและมะเร็ง</t>
  </si>
  <si>
    <t>2.จัดทำแผนงานให้บริการตรวจคัด</t>
  </si>
  <si>
    <t>เต้านมของสตรีตำบล</t>
  </si>
  <si>
    <t>กรองโรคมะเร็งเต้านม / มะเร็งปากมดลูก</t>
  </si>
  <si>
    <t>พลูตาหลวงทุกสิทธิ์</t>
  </si>
  <si>
    <t>3.จัดเตรียมหาวัสดุ อุปกรณ์ เอกสาร</t>
  </si>
  <si>
    <t>อย่างมีประสิทธิภาพและทั่วถึง</t>
  </si>
  <si>
    <t>และสถานที่ให้พร้อมในการดำเนินงาน</t>
  </si>
  <si>
    <t>2. เพื่อค้นหามะเร็งปาก</t>
  </si>
  <si>
    <t>4.ขอสนับสนุนงบจากกองทุนตำบลและ</t>
  </si>
  <si>
    <t>มดลูกและมะเร็งเต้า</t>
  </si>
  <si>
    <t>ร่วมกันระหว่างหน่วยงานที่เกี่ยวข้อง</t>
  </si>
  <si>
    <t>นมในระยะเริ่มแรก</t>
  </si>
  <si>
    <t>5.ประชาสัมพันธ์โครงการให้กลุ่มเป้า</t>
  </si>
  <si>
    <t>3.ลดอัตราการเกิด</t>
  </si>
  <si>
    <t xml:space="preserve">หมายได้รับทราบข้อมูลผ่าน  </t>
  </si>
  <si>
    <t>เครือข่าย แกนนำ  สถานีวิทยุชุมชน</t>
  </si>
  <si>
    <t xml:space="preserve">มะเร็งเต้านมระยะลุกลาม </t>
  </si>
  <si>
    <t xml:space="preserve">6.กำหนดตาราง คัดกรองในวันอาทิตย์ </t>
  </si>
  <si>
    <t>ที่ 4ของเดือนเวลา8.00-16.00น</t>
  </si>
  <si>
    <t>ระยะเวลาดำเนินงานตค2561-กย2562</t>
  </si>
  <si>
    <t>7.ดำเนินการคัดกรองมะเร็งปากมดลูก</t>
  </si>
  <si>
    <t>/มะเร็งเต้านมตามแผน</t>
  </si>
  <si>
    <t>8.ส่งตรวจชิ้นเนื้อห้องปฏิบัติการ(lab นอก)</t>
  </si>
  <si>
    <t>9.บันทึกการให้บริการคัดกรอง ผลการ</t>
  </si>
  <si>
    <t>คัดกรองในโปรแกรม  JHCIS</t>
  </si>
  <si>
    <t>10.ส่งพบแพทย์ในรายผิดปกติ ให้ได้รับการดูแลรักษาตามมาตรฐานการดูแล</t>
  </si>
  <si>
    <t>11.ตรวจซ้ำหามะเร็งปากมดลูกในรายที่จำเป็น โดยวิธี Pap Smear</t>
  </si>
  <si>
    <t>12.ส่งต่อผู้ที่ได้รับการตรวจที่มีผลผิด</t>
  </si>
  <si>
    <t>ปกติให้ได้รับการักษาอย่างถูกต้องในระดับตติยภูมิ</t>
  </si>
  <si>
    <t>13.ประเมินผล สรุปและวิเคราะห์ผลสภาวะสุขภาพของสตรีในกลุ่มเป้าหมาย</t>
  </si>
  <si>
    <t>โครงการส่งเสริมสุขภาพ</t>
  </si>
  <si>
    <t>ช่องปากตามกลุ่มอายุ</t>
  </si>
  <si>
    <t>1.แม่และเด็กสามารถแปรงฟันได้ถูกวิธี</t>
  </si>
  <si>
    <t>2.ผู้ป่วยคลินิกโรคเรื้อรังและผู้สูงอายุได้</t>
  </si>
  <si>
    <t>1.กลุ่มผู้สูงอายุ ANC WBC DM HTได้</t>
  </si>
  <si>
    <t>ทันตาภิบาล</t>
  </si>
  <si>
    <t>1. เพื่อให้แม่และเด็กแปรง</t>
  </si>
  <si>
    <t>รับการตรวจสุขภาพช่องปาก</t>
  </si>
  <si>
    <t>ฟันได้ถูกวิธี</t>
  </si>
  <si>
    <t>2.กลุ่มเป้าหมายได้รับความรู้เรื่องการ</t>
  </si>
  <si>
    <t>2.เพื่อลดอัตราฟันผุ</t>
  </si>
  <si>
    <t>1.ให้ความรู้และตรวจสุขภาพช่องปากแก่</t>
  </si>
  <si>
    <t>ดูแลสุขภาพช่องปาก</t>
  </si>
  <si>
    <t>กลุ่มเป้าหมายในคลินิกWBC ANC DM</t>
  </si>
  <si>
    <t>กลุ่มเป้าหมาย</t>
  </si>
  <si>
    <t xml:space="preserve">HT ชมรมผู้สูงอายุ </t>
  </si>
  <si>
    <t>1.เด็ก0-5ปี</t>
  </si>
  <si>
    <t>2.จัดบริการทันตกรรมเพื่อรักษาและแก้ไข</t>
  </si>
  <si>
    <t>2.หญิงตั้งครรภ์</t>
  </si>
  <si>
    <t>ความผิดปกติที่ตรวจพบ</t>
  </si>
  <si>
    <t>3.ผู้ป่วยเบาหวาน ความดัน</t>
  </si>
  <si>
    <t>3.อบรมให้ความรู้เรื่องการดูแลสุขภาพ</t>
  </si>
  <si>
    <t>4.ผู้สูงอายุในชมรม</t>
  </si>
  <si>
    <t>ช่องปากในนักเรียน</t>
  </si>
  <si>
    <t>5.นักเรียนโรงเรียนบ้านขลอด100คน</t>
  </si>
  <si>
    <t>4.สรุปผลการดำเนินงาน</t>
  </si>
  <si>
    <t>(อนุบาล-ป6)</t>
  </si>
  <si>
    <t>ระยะเวลาตุลาคม2561-กันยายน2562</t>
  </si>
  <si>
    <t>โครงการการป้องกันการ</t>
  </si>
  <si>
    <t>ตั้งครรภ์ก่อนวัยอันควร</t>
  </si>
  <si>
    <t>1.อัตราการตั้งครรภ์อายุ15-19ปีลดลง</t>
  </si>
  <si>
    <t>1.ร้อยละของนักเรียนมีความรู้ความ</t>
  </si>
  <si>
    <t>เข้าใจเรื่องการป้องกันเอดส์</t>
  </si>
  <si>
    <t>1.เพื่อสร้างความตระหนัก</t>
  </si>
  <si>
    <t>1.จัดทำโครงการขออนุมัติ</t>
  </si>
  <si>
    <t>2.การเข้าร่วมกิจกรรมร้อยละ80</t>
  </si>
  <si>
    <t>และมีความรู้ในการป้องกัน</t>
  </si>
  <si>
    <t>2.ประสานงานกลุ่มเป้าหมายนักเรียนระดับ</t>
  </si>
  <si>
    <t>หลีกเลี่ยงพฤติกรรมเสี่ยง</t>
  </si>
  <si>
    <t>มัธยมชั้นปีที่ 1โรงเรียนพลูตาหลวงวิทยา</t>
  </si>
  <si>
    <t>2.ลดอัตราการติดเชื้อเอดส์</t>
  </si>
  <si>
    <t>3.จัดอบรมเชิงปฏิบัติการเดือนมิถุนายน</t>
  </si>
  <si>
    <t>1.อัตราการตั้งครรภ์15-19ปี</t>
  </si>
  <si>
    <t>ไม่เกิน5</t>
  </si>
  <si>
    <t>และโรคติดต่อทางเพศสัมพันธ์</t>
  </si>
  <si>
    <t>3.เพื่อเสริมสร้างความภาค</t>
  </si>
  <si>
    <t>ภูมิใจในตนเองของวัยรุ่น</t>
  </si>
  <si>
    <t>โครงการให้ความรู้ป้องกัน</t>
  </si>
  <si>
    <t>โรคและเตรียมความพร้อม</t>
  </si>
  <si>
    <t>1.ประชาชนได้รับข้อมูลโรคและภัยสุขภาพ</t>
  </si>
  <si>
    <t>1.อสม.ได้รับความรู้และตอบสนอง</t>
  </si>
  <si>
    <t>รับมือกับโรคติดต่ออุบัติใหม่</t>
  </si>
  <si>
    <t>ที่ถูกต้องและสามารถป้องกันตนเองได้</t>
  </si>
  <si>
    <t>ต่อการควบคุมโรคได้ทันที</t>
  </si>
  <si>
    <t>ระบาดซ้ำและภัยสุขภาพ</t>
  </si>
  <si>
    <t>2.ทะเบียนการแจ้งข่าวรายงานโรค</t>
  </si>
  <si>
    <t>1.ประสานงานอสม.ในตำบล</t>
  </si>
  <si>
    <t>3.การตอบสนองต่อเหตุการณ์</t>
  </si>
  <si>
    <t>เรื่อง</t>
  </si>
  <si>
    <t xml:space="preserve">1.เพื่อเตรียมความพร้อม </t>
  </si>
  <si>
    <t>2.จัดประชุมให้ความรู้อาสาสมัครสาธารณ</t>
  </si>
  <si>
    <t>4.จำนวนครั้งของการซ้อม</t>
  </si>
  <si>
    <t>ครั้ง/ปี</t>
  </si>
  <si>
    <t>เฝ้าระวัง ป้องกัน ควบคุมโรค</t>
  </si>
  <si>
    <t>สุขตำบลพลูตาหลวง</t>
  </si>
  <si>
    <t>และภัยสุขภาพของเครือ่ข่าย</t>
  </si>
  <si>
    <t>3.จัดซ้อมแผนเตรียมความพร้อมรับสถาน</t>
  </si>
  <si>
    <t>อสมระดับหมู่บ้าน</t>
  </si>
  <si>
    <t>การณ์โรคระบาดในชุมชนแบบบนโต๊ะ</t>
  </si>
  <si>
    <t>2.เพื่อเพิ่มทักษะการควบคุม</t>
  </si>
  <si>
    <t>4.ประเมินผลการฝึกซ้อมและติดตามกำกับ</t>
  </si>
  <si>
    <t>โรคในชุมชน</t>
  </si>
  <si>
    <t>ระยะเวลาดำเนินงาน</t>
  </si>
  <si>
    <t>ตุลาคม2561-กันยายน 2562</t>
  </si>
  <si>
    <t>โครงการดูแลหญิงตั้งครรภ์</t>
  </si>
  <si>
    <t>มหัศจรรย์ 1,000วันแรก</t>
  </si>
  <si>
    <t xml:space="preserve">1.เพื่อสร้างการมีส่วนร่วมในการดูแล </t>
  </si>
  <si>
    <t xml:space="preserve">1. หญิงตั้งครรภ์ฝากครรภ์ก่อน 12 สัปดาห์ ร้อยละ 60 </t>
  </si>
  <si>
    <t>ของชีวิต ตำบลพลูตาหลวง</t>
  </si>
  <si>
    <t>สุขภาพหญิงตั้งครรภ์ หญิงคลอด</t>
  </si>
  <si>
    <t>ระหว่างภาคีเครือข่ายระดับชุมชน</t>
  </si>
  <si>
    <t xml:space="preserve">2. หญิงตั้งครรภ์ฝากครบ 5 ครั้งตามเกณฑ์ ร้อยละ 60 </t>
  </si>
  <si>
    <t xml:space="preserve">3.3. ทารกแรกเกิดน้ำหนัก มากกว่า 2500 กรัม ร้อยละ95 </t>
  </si>
  <si>
    <t xml:space="preserve">1.เพื่อสร้างการมีส่วนร่วม </t>
  </si>
  <si>
    <t>1.ประชุมชี้แจงการดำเนินงานคณะกรรมการ</t>
  </si>
  <si>
    <t>4.4. เด็ก 0-2 ปีมีพัฒนาการสมวัย มากกว่าร้อยละ 80</t>
  </si>
  <si>
    <t>ในการดูแลสุขภาพหญิงตั้ง</t>
  </si>
  <si>
    <t>โครงการมหัศจรรย์ 1000 วันแรกแห่งชีวิต</t>
  </si>
  <si>
    <t>ครรภ์ หญิงคลอดระหว่าง</t>
  </si>
  <si>
    <t>2.ประชาสัมพันธ์และดำเนินงาน</t>
  </si>
  <si>
    <t>ภาคีเครือข่ายระดับชุมชน</t>
  </si>
  <si>
    <t>อย่างต่อเนื่องในหมู่บ้านโดยเครือข่าย</t>
  </si>
  <si>
    <t>2.เพื่อให้มารดามีความรู้</t>
  </si>
  <si>
    <t>3.รณรงค์/ค้นหาหญิงตั้งครรภ์เข้า</t>
  </si>
  <si>
    <t>และทักษะในการดูแลสุขภาพ</t>
  </si>
  <si>
    <t>มารับการฝากครรภ์ก่อน 12 สัปดาห์</t>
  </si>
  <si>
    <t>เด็ก รู้ช่วงพัฒนาการที่สมวัย (ร้อยละ ๘๐)</t>
  </si>
  <si>
    <t>4.จัดซื้อและจ่ายไข่ไก่แก่หญิงตั้งครรภ์</t>
  </si>
  <si>
    <t>รายใหม่ จำนวน 10ฟองต่อคน</t>
  </si>
  <si>
    <t xml:space="preserve">5.จัดประชุมทีมเครือข่าย ในพื้นที่ </t>
  </si>
  <si>
    <t>6.จัดกิจกรรมโรงเรียนพ่อแม่ ในกลุ่มหญิงตั้งครรภ์ สามี และญาติ</t>
  </si>
  <si>
    <t>7.ติดตามเยี่ยมหญิงตั้งครรภ์ มารดาหลังคลอด  และทารกแรกเกิด – อายุ2ปี</t>
  </si>
  <si>
    <t>8.คัดกรองพัฒนาการและตามแบบDSPMคู่มือเฝ้าระวัง</t>
  </si>
  <si>
    <t>9.ติดตามวิเคราะห์ ประเมินผลการดำเนินการ</t>
  </si>
  <si>
    <t>โครงการคุ้มครองผู้บริโภค</t>
  </si>
  <si>
    <t>ให้ความรู้อย.น้อยในโรงเรียน</t>
  </si>
  <si>
    <t>1.ตัวอย่างอาหารผ่านการปนเปื้อน</t>
  </si>
  <si>
    <t>1. ตัวอย่างอาหารผ่านการปนเปื้อน</t>
  </si>
  <si>
    <t>ในเขตตำบลพลูตาหลวง</t>
  </si>
  <si>
    <t>โคลิฟอร์มแบคทีเรียและสารปนเปื้อน</t>
  </si>
  <si>
    <t>บัวแก้ว แต่งแดน</t>
  </si>
  <si>
    <t>2. โรงเรียนผ่านเกณฑ์มาตรฐานอย.น้อย</t>
  </si>
  <si>
    <t>1.เพื่อพัฒนานักเรียนให้มี</t>
  </si>
  <si>
    <t>ความรู้เรื่องการคุ้มครอง</t>
  </si>
  <si>
    <t>2.ประชุมชี้แจงทีมงานรับผิดชอบ</t>
  </si>
  <si>
    <t>ผู้บริโภค/ความปลอดภัย</t>
  </si>
  <si>
    <t>3.ประสานงานกับโรงเรียน ผู้จัดการตลาด</t>
  </si>
  <si>
    <t>ด้านอาหารและสามารถ</t>
  </si>
  <si>
    <t xml:space="preserve"> ร้านอาหาร แผงลอยในเขตรับผิดชอบ</t>
  </si>
  <si>
    <t>เผยแพร่ความรู้ต่อไป</t>
  </si>
  <si>
    <t xml:space="preserve"> ประเมินตามเกณฑ์มาตรฐานอย.น้อย</t>
  </si>
  <si>
    <t xml:space="preserve">4.ให้ความรู้กับนักเรียนจากโรงเรียน 4 แห่งจำนวน 1 วัน 80 คน </t>
  </si>
  <si>
    <t>2.เพื่อเฝ้าระวังความปลอดภัย</t>
  </si>
  <si>
    <t xml:space="preserve">5.ออกตรวจสารปนเปื้อนและมาตรฐานร้านอาหาร </t>
  </si>
  <si>
    <t xml:space="preserve">ด้านอาหารในโรงเรียน </t>
  </si>
  <si>
    <t xml:space="preserve">6.ติดตามประเมินผลในโรงเรียนปีการศึกษาละ 1 ครั้ง </t>
  </si>
  <si>
    <t>ชุมชน ตลาดนัด ตลาดสด</t>
  </si>
  <si>
    <t>7.สรุปผลการดำเนินงาน</t>
  </si>
  <si>
    <t>ระยะเวลาตุลาคม2562-กันยายน2563</t>
  </si>
  <si>
    <t>โครงการพัฒนาระบบงานสุขศึกษา</t>
  </si>
  <si>
    <t>รหัสงบประมาณ  10825-2824-30712</t>
  </si>
  <si>
    <t>1. ระบบงานสุขศึกษาผ่านเกณฑ์มาตรฐาน</t>
  </si>
  <si>
    <t>1.มีมุมสุขภาพในโรงพยาบาล</t>
  </si>
  <si>
    <t>1.เพื่อพัฒนาระบบงานสุขศึกษา</t>
  </si>
  <si>
    <t>2.ระดับความสำเร็จความรอบรู้ด้านสุขภาพ</t>
  </si>
  <si>
    <t>3.มีการพัฒนาหมู่บ้านจัดการสุขภาพ</t>
  </si>
  <si>
    <t>1.รพ.ผ่านเกณฑ์มาตรฐานสุขศึกษา</t>
  </si>
  <si>
    <t>4.มีโรงเรียนสุขบัญญัติ</t>
  </si>
  <si>
    <t>2.หสู่บ้านจัดการสุขภาพ</t>
  </si>
  <si>
    <t>3.โรงเรียนสุขบัญัติ</t>
  </si>
  <si>
    <t>2.. เพิ่มการสร้างความรอบรู้ด้าน</t>
  </si>
  <si>
    <t>สุขภาพ health literacy</t>
  </si>
  <si>
    <t>คณะกรรมการสุขศึกษา</t>
  </si>
  <si>
    <t>2.กำหนดพื้นที่จัดทำมุมสุขศึกษาในรพ.</t>
  </si>
  <si>
    <t>3. จัดทำบอร์ดประชาสัมพันธ์ความรู้ในรูป</t>
  </si>
  <si>
    <t>แบบQR code เข้าถึงข้อมูลได้ทุกเวลา</t>
  </si>
  <si>
    <t>4.จัดตารางการให้ความรู้ด้านสุขภาพที่มุม</t>
  </si>
  <si>
    <t xml:space="preserve">เดือนละ 1 ครั้ง </t>
  </si>
  <si>
    <t xml:space="preserve">5.สนับสนุนวิทยากรให้โรงเรียน กม.5 </t>
  </si>
  <si>
    <t>ในกิจกรรมโรงเรียนสุขบัญญัติ</t>
  </si>
  <si>
    <t>6.คัดเลือกหมู่บ้านดำเนินการหมู่บ้านจัดการ</t>
  </si>
  <si>
    <t>สุขภาพ ปี63</t>
  </si>
  <si>
    <t>7.ติดตาม กำกับ ประเมินผลงานทุกเดือน</t>
  </si>
  <si>
    <t xml:space="preserve">8.ประสานงานเครือข่ายและชุมชน </t>
  </si>
  <si>
    <t>9.รณรงค์ประชาสัมพันธ์ตามปฎิทินสา</t>
  </si>
  <si>
    <t>งบประมาณรวม  45000</t>
  </si>
  <si>
    <t>ประตูเหล็กปิดสำนักงาน</t>
  </si>
  <si>
    <t>3ด้าน</t>
  </si>
  <si>
    <t>เพื่อความปลอดภัย</t>
  </si>
  <si>
    <t>ทดแทนชำรุด</t>
  </si>
  <si>
    <t>เครื่องชั่งน้ำหนักดิจิตอล</t>
  </si>
  <si>
    <t>เครื่องวัดความดันแบบตั้งโต๊ะคนอ้วน</t>
  </si>
  <si>
    <t>ให้บริการ</t>
  </si>
  <si>
    <t>เครื่องวัดความดันเด็ก</t>
  </si>
  <si>
    <t>เครื่องวัดอุณหภูมิ</t>
  </si>
  <si>
    <t>ให้บริการคัดกรอง</t>
  </si>
  <si>
    <t>กระติกวัคซีน</t>
  </si>
  <si>
    <t>คุณภาพวัคซีน</t>
  </si>
  <si>
    <t>กล่องทิ้งเข็ม</t>
  </si>
  <si>
    <t>มาตรฐานIC</t>
  </si>
  <si>
    <t>งบประมาณรวม  1,102,667</t>
  </si>
  <si>
    <t>เครื่องวัดความเข้มข้นของออกซิเจนในเลือด</t>
  </si>
  <si>
    <t>PCU สัตหีบ</t>
  </si>
  <si>
    <t>6515-1040007/017</t>
  </si>
  <si>
    <t>ทดแทนของเดิม</t>
  </si>
  <si>
    <t>เครื่องวัดความดันโลหิตแบบอัตโนมัติ</t>
  </si>
  <si>
    <t>ใหม่</t>
  </si>
  <si>
    <t>เครื่องวัดไข้แบบอัตโนมัติ</t>
  </si>
  <si>
    <t>ชุดตะแกรงล้างแผลแบบมีล้อ</t>
  </si>
  <si>
    <t>3920-005-0002-03</t>
  </si>
  <si>
    <t>เตียงวัดความยาวเด็กพร้อมเบาะรองนอน</t>
  </si>
  <si>
    <t>Stethoscope3M</t>
  </si>
  <si>
    <t>ไม้วัดส่วนสูงแบบมีฐาน FBT</t>
  </si>
  <si>
    <t>ศสช.ตำบลสัตหีบ</t>
  </si>
  <si>
    <t>กล้องวงจรปิดบริเวณ ด้านหน้าPCU</t>
  </si>
  <si>
    <t>ที่เก็บถังขยะ</t>
  </si>
  <si>
    <t>ตู้ชั้นลอยบานคู่</t>
  </si>
  <si>
    <t>ตู้ชั้นวางของ บานคู่</t>
  </si>
  <si>
    <t>รถเข็นยา</t>
  </si>
  <si>
    <t>รถเข็นถังขยะ</t>
  </si>
  <si>
    <t>ชื่อหน่วยงาน  โรงพยาบาลสัตหีบกม.10 กลุ่มงานบริการด้านปฐมภูมิและองค์รวม (ศูนย์สุขภาพชุมชนตำบลสัตหีบ)</t>
  </si>
  <si>
    <t>ประเด็นยุทธศาสตร์: การบริหารจัดการเพื่อสนับสนุนระบบบริการสุขภาพที่มีประสิทธิภาพ</t>
  </si>
  <si>
    <t>ยุทธศาสตร์องค์กร:การบริหารจัดการด้านการเงิน การคลังสุขภาพ</t>
  </si>
  <si>
    <t>โครงการบูรณาการ  การพัฒนาเครือข่ายและโรงพยาบาลตามเกณฑ์คุณภาพบริการสาธารณสุข</t>
  </si>
  <si>
    <t xml:space="preserve">(  /  )  นโยบาย                </t>
  </si>
  <si>
    <t>(    )  พัฒนา</t>
  </si>
  <si>
    <t>(    ) ปกติ</t>
  </si>
  <si>
    <t>รหัสงบประมาณ 10825-2221-30302.1</t>
  </si>
  <si>
    <t xml:space="preserve">(  / )  บริหาร                 </t>
  </si>
  <si>
    <t>(     )  วิชาการ</t>
  </si>
  <si>
    <t>(    )บริการ</t>
  </si>
  <si>
    <t>ลำดับ</t>
  </si>
  <si>
    <t>ไตรมาส(งบประมาณ)</t>
  </si>
  <si>
    <t>แหล่งงบ</t>
  </si>
  <si>
    <t>โครงการบริหารจัดการ/ควบคุม</t>
  </si>
  <si>
    <t>ผลผลิต/กิจกรรม</t>
  </si>
  <si>
    <t>ปริมาณ / คุณภาพ</t>
  </si>
  <si>
    <t>ศสช.</t>
  </si>
  <si>
    <t>วันเพ็ญ</t>
  </si>
  <si>
    <t>กำกับ/ประเมินผลงานแบบมุ่งเน้น</t>
  </si>
  <si>
    <t>1 ประชาชนในเขตพื้นที่เข้าถึงบริการอย่าง</t>
  </si>
  <si>
    <t>1.ระดับความสำเร็จของการบริหารบุคลากร</t>
  </si>
  <si>
    <t>ผลสัมฤทธิ์และได้มาตรฐานบริการ</t>
  </si>
  <si>
    <t>ครอบคลุมและได้มาตรฐานคุณภาพงาน</t>
  </si>
  <si>
    <t>และพัฒนาได้ตามเกณฑ์เป้าหมาย</t>
  </si>
  <si>
    <t>OP</t>
  </si>
  <si>
    <t>บริการสาธารณสุข</t>
  </si>
  <si>
    <t>2.ประสิทธิภาพการบริหารการเงินการคลัง</t>
  </si>
  <si>
    <t>1.เพือให้ระบบบริหารจัดการมีความทันสมัย</t>
  </si>
  <si>
    <t>2.หน่วยงานมีผลงานนวตกรรม/R2R1เรื่อง</t>
  </si>
  <si>
    <t>(การใช้งบประมาณตามแผนงาน)</t>
  </si>
  <si>
    <t>เอื้อต่อการสนับสนุนระบบบริการสุขภาพ</t>
  </si>
  <si>
    <t>3.หน่วยงานมีแผนค่าสาธารณูปโภค</t>
  </si>
  <si>
    <t>3.ร้อยละของผลงานวิจัยด้านสุขภาพ/R2R</t>
  </si>
  <si>
    <t>รายละเอียดงบประมาณ</t>
  </si>
  <si>
    <t>2.เพื่อให้บุคลากรมีความสุขในการทำงาน</t>
  </si>
  <si>
    <t>และค่าใช้จ่ายอื่น ๆ (ค่าตอบแทน</t>
  </si>
  <si>
    <t>สามารถนำไปใช้ประโยชน์ได้</t>
  </si>
  <si>
    <t>และเป็นต้นแบบด้านสุขภาพ</t>
  </si>
  <si>
    <t>ค่าวัสดุ ค่ายา/เวชภัณฑ์และค่าใช้จ่าย</t>
  </si>
  <si>
    <t>4.ร้อยละของโครงการที่ร่วมดำเนินงาน</t>
  </si>
  <si>
    <t>2.ค่าวัสดุคอมพิวเตอร์ 21,316บาท</t>
  </si>
  <si>
    <t>3.เพื่อให้การเบิกจ่ายงบประมาณ</t>
  </si>
  <si>
    <t>ในการอบรมเพื่อพัฒนาบุคลากร</t>
  </si>
  <si>
    <t>กับอปท.</t>
  </si>
  <si>
    <t>บรรลุตามอัตราส่วน ที่กำหนด</t>
  </si>
  <si>
    <t>4.หน่วยงานจัดทำแผนปฏิบัติการราย</t>
  </si>
  <si>
    <t>5.ร้อยละของเจ้าหน้าที่ผ่านการ</t>
  </si>
  <si>
    <t>4.ค่าวัสดุสำนักงาน/งานบ้านงานครัว/ไฟฟ้า/การแพทย์ 38,540 บาท</t>
  </si>
  <si>
    <t>เดือน/รายปี และสรุปผลการดำเนินงาน</t>
  </si>
  <si>
    <t>ประเมินพัฒนาสมรรถนะรายบุคคล</t>
  </si>
  <si>
    <t>5.ครุภัณฑ์การแพทย์ 57,500 บาท</t>
  </si>
  <si>
    <t>5.วางแผนการดำเนินงานและเบิกจ่าย</t>
  </si>
  <si>
    <t>6.ครุภัณฑ์สำนักงาน 48,000</t>
  </si>
  <si>
    <t>7.ค่าใช้สอย  114,800 บาท</t>
  </si>
  <si>
    <t>6.มีการบริหารจัดการทรัพยากรอย่าง</t>
  </si>
  <si>
    <t>คุ้มค่า คุ้มทุน</t>
  </si>
  <si>
    <t>ระยะเวลา  ตค.62 - กย.63</t>
  </si>
  <si>
    <t>1.ค่าฝึกอบรม 12,000บาท(รวมกับHRD)</t>
  </si>
  <si>
    <t>3.ค่าครุภัณฑ์คอมพิวเตอร์ 27,600 บาท(เครื่องใหม่1ชุด+จอ2อัน)รวมศูนย์คอม</t>
  </si>
  <si>
    <t>8.ฉ11รวม240,000บาท(รวมการเงิน)</t>
  </si>
  <si>
    <t>9.โครงการของบกองทุน422,340 บาท</t>
  </si>
  <si>
    <t>รวมงบประมาณทั้งหมด 702,496บาท</t>
  </si>
  <si>
    <t>ประเด็นยุทธศาสตร์: พัฒนาคุณภาพชีวิตทุกกลุ่มวัย</t>
  </si>
  <si>
    <t>ยุทธศาสตร์องค์กร:การพัฒนาคุณภาพชีวิตคนไทยทุกกลุ่มวัย</t>
  </si>
  <si>
    <t>โครงการบูรณาการ  โครงการส่งเสริมสุขภาพอนามัยมารดาและเด็ก0-5ปี</t>
  </si>
  <si>
    <t>รหัสงบประมาณ 10825-2824-30302.2</t>
  </si>
  <si>
    <t xml:space="preserve">(    )  บริหาร                 </t>
  </si>
  <si>
    <t>(  /  )บริการ</t>
  </si>
  <si>
    <t>งบประมาณรวม 86,340   บาท</t>
  </si>
  <si>
    <t>1.โครงการดูแลแม่ดีมีลูกแข็งแรง</t>
  </si>
  <si>
    <t>1.ร้อยละของโรงพยาบาลส่งเสริมสุขภาพ</t>
  </si>
  <si>
    <t>กองทุน</t>
  </si>
  <si>
    <t>ศสช.สัตหีบ</t>
  </si>
  <si>
    <t>ขนิษฐา</t>
  </si>
  <si>
    <t>- ผลการดำเนินงานด้านการส่งเสริมสุขภาพ</t>
  </si>
  <si>
    <t>ตำบลผ่านเกณฑ์มาตรฐานอนามัยแม่และเด็ก</t>
  </si>
  <si>
    <t>มารดา/ทารก เป็นไปตามเกณฑ์</t>
  </si>
  <si>
    <t>2.ระดับความสำเร็จของการดำเนินงานการดูแล</t>
  </si>
  <si>
    <t>สุขภาพตามกลุ่มอายุ</t>
  </si>
  <si>
    <t>1.เพื่อให้ประชาชนสาสารถพึ่งตนเองด้าน</t>
  </si>
  <si>
    <t>เด็ก0-5ปี เป็นไปตามเกณฑ์</t>
  </si>
  <si>
    <t>3.ระดับความสำเร็จของความรอบรู้ด้านสุขภาพ</t>
  </si>
  <si>
    <t>ด้านสุขภาพและมีส่วนร่วมการจัดการ</t>
  </si>
  <si>
    <t>สุขภาพอย่างยั่งยืน</t>
  </si>
  <si>
    <t>1.กิจกรรมอบรมให้ความรู้แก่หญิงตั้งครรภ์ใน</t>
  </si>
  <si>
    <t>1.แฟ้มใส่เอกสาร = 4,000 บาท</t>
  </si>
  <si>
    <t>เรื่องการดูแลสุขภาพขณะตั้งครรภ์/หลังคลอด</t>
  </si>
  <si>
    <t>2.ปากกาลูกลื่น = 800 บาท</t>
  </si>
  <si>
    <t>2.กิจกรรมอบรมให้ความรู้และทักษะการดูแล</t>
  </si>
  <si>
    <t>3.กระดาษA4= 240 บาท</t>
  </si>
  <si>
    <t>สุขภาพเด็กทั้งด้านพัฒนาการ/โภชนาการ</t>
  </si>
  <si>
    <t>4.สมุดคู่มือพัฒนาการ = 12,000 บาท</t>
  </si>
  <si>
    <t>3.ประเมินความรู้ผู้เข้ารับการอบรมก่อน</t>
  </si>
  <si>
    <t>5.ชุดตรวจประเมินพัฒนาการ = 5,000 บาท</t>
  </si>
  <si>
    <t>และหลังการอบรม</t>
  </si>
  <si>
    <t>6.ยาน้ำวิตามินเสริมธาตุเหล็ก = 40,000 บาท</t>
  </si>
  <si>
    <t>4.ติดตามเยี่ยมบ้านกรณีพบความผิดปกติ</t>
  </si>
  <si>
    <t>7.ค่าอาหารว่าง/อาหารกลางวันในการอบรม = 24,000 บาท</t>
  </si>
  <si>
    <t>ทางด้านพัฒนาการ/โภชนาการ</t>
  </si>
  <si>
    <t>8.ค่าป้ายไวนิล=300บาท</t>
  </si>
  <si>
    <t>รวม 86,340 บาท</t>
  </si>
  <si>
    <t>ต.ค 62 - ก.ย 63</t>
  </si>
  <si>
    <r>
      <t>แหล่งงบประมาณ</t>
    </r>
    <r>
      <rPr>
        <sz val="12"/>
        <rFont val="AngsanaUPC"/>
        <family val="1"/>
        <charset val="222"/>
      </rPr>
      <t>(1)สำนักงานปลัดกระทรวง(2)เงินสปสช(3)ต่างด้าว(4)บริหารประกัน(5)ส่วนกลาง(6)งบเขต(7)CEO(8)อปท</t>
    </r>
  </si>
  <si>
    <t>ชื่อหน่วยงาน  โรงพยาบาลสัตหีบกม.10 กลุ่มงานบริการด้านปฐมภูมิและองค์รวม(ศูนย์สุขภาพชุมชนตำบลสัตหีบ)</t>
  </si>
  <si>
    <t>ประเด็นยุทธศาสตร์: การจัดระบบบริการสุขภาพที่มีคุณภาพและบริการเป็นเลิศ</t>
  </si>
  <si>
    <t>ยุทธศาสตร์องค์กร:การพัฒนาระบบบริการสุขภาพ</t>
  </si>
  <si>
    <t>โครงการบูรณาการ  โครงการตรวจคัดกรองและปรับเปลี่ยนพฤติกรรมสุขภาพ</t>
  </si>
  <si>
    <t>รหัสงบประมาณ 10825-2824-30302.4</t>
  </si>
  <si>
    <t xml:space="preserve">(   )  บริหาร                 </t>
  </si>
  <si>
    <t>(  /  ) ชุมชน</t>
  </si>
  <si>
    <t>โครงการตรวจคัดกรองและปรับ</t>
  </si>
  <si>
    <t>กองทุนฯ</t>
  </si>
  <si>
    <t>ม.1,2,5,</t>
  </si>
  <si>
    <t>เดือนนภา</t>
  </si>
  <si>
    <t>1.กลุ่มเป้าหมายได้รับการคัดกรองและเข้า</t>
  </si>
  <si>
    <t>1.ระดับความสำเร็จของการดำเนินงานโรคหลอด</t>
  </si>
  <si>
    <t>6,7</t>
  </si>
  <si>
    <t>กระบวนการปรับเปลี่ยนพฤติกรรมสุขภาพ</t>
  </si>
  <si>
    <t>เลือดสมองครบวงจร</t>
  </si>
  <si>
    <t>ต.สัตหีบ</t>
  </si>
  <si>
    <t>2.กลุ่มป่วยรายใหม่ได้รับการวินิจฉัยและ</t>
  </si>
  <si>
    <t>2.ประชาชนอายุ35ปีขึ้นไปได้รับการตรวจ</t>
  </si>
  <si>
    <t>1.เพื่อให้ประชาชนเข้าถึงระบบบริการ</t>
  </si>
  <si>
    <t>รักษาตามเกณฑ์มาตรฐาน</t>
  </si>
  <si>
    <t>คัดกรองสุขภาพ</t>
  </si>
  <si>
    <t>สุขภาพที่สะดวก รวดเร็ว ทันสมัย และมี</t>
  </si>
  <si>
    <t>3.ร้อยละผู้ป่วยเบาหวาน/ความดันโลหิตสูงที่ควบคุม</t>
  </si>
  <si>
    <t>1.ประชาสัมพันธ์กิจกรรมโครงการให้</t>
  </si>
  <si>
    <t>ได้ดี</t>
  </si>
  <si>
    <t>2.เพื่อให้ประชาชนได้ตระหนัก</t>
  </si>
  <si>
    <t>ประชาชนในพื้นที่ทราบ</t>
  </si>
  <si>
    <t>4.ผู้ป่วยDM/HTได้รับการประเมินCVD Risk</t>
  </si>
  <si>
    <t>และเห็นความสำคัญของการ</t>
  </si>
  <si>
    <t>2.จัดทำแผน/ดำเนินการคัดกรองสุขภาพ</t>
  </si>
  <si>
    <t>5.ร้อยละกลุ่มเสี่ยงDM/HTได้รับการปรับเปลี่ยน</t>
  </si>
  <si>
    <t>1.แผ่นตรวจน้ำตาลในเลือด=30,000 บาท</t>
  </si>
  <si>
    <t>ตรวจคัดกรองสุขภาพ</t>
  </si>
  <si>
    <t>ร่วมกับแกนนำในชุมชน</t>
  </si>
  <si>
    <t>พฤติกรรมแล้วกลับสู่ภาวะปกติ</t>
  </si>
  <si>
    <t>2.เข็มเจาะเลือด=3,000 บาท</t>
  </si>
  <si>
    <t>3.สรุปและวิเคราะห์ผลการคัดกรองสุขภาพ</t>
  </si>
  <si>
    <t>3.เครื่องตรวจน้ำตาลในเลือด= 5,000 บาท</t>
  </si>
  <si>
    <t>เพื่อแยกกลุ่มปกติ กลุ่มเสี่ยง และกลุ่มป่วย</t>
  </si>
  <si>
    <t>4.แผ่นตรวจน้ำตาลในเลือด=4000 บาท</t>
  </si>
  <si>
    <t>และดำเนินการปรับเปลี่ยนพฤติกรรมต่อไป</t>
  </si>
  <si>
    <t>5.ค่าอาหารเช้า=67,500  บาท</t>
  </si>
  <si>
    <t>4.บันทึกข้อมูลการตรวจคัดกรองสุขภาพ</t>
  </si>
  <si>
    <t>ในระบบรายงาน NCD</t>
  </si>
  <si>
    <t>ระยะเวลา  ตค.62-กย.63</t>
  </si>
  <si>
    <t>ประเด็นยุทธศาสตร์: การจัดการภัยสุขภาพ</t>
  </si>
  <si>
    <t>ยุทธศาสตร์องค์กร:การป้องกัน ควบคุมโรคและภัยสุขภาพ</t>
  </si>
  <si>
    <t>โครงการบูรณาการ  โครงการตรวจคัดกรองมะเร็งเต้านมและมะเร็งปากมดลูก</t>
  </si>
  <si>
    <t>รหัสงบประมาณ 10825-2823-30302.5</t>
  </si>
  <si>
    <t>งบประมาณรวม  107,910   บาท</t>
  </si>
  <si>
    <t>โครงการตรวจคัดกรองมะเร็งเต้านม</t>
  </si>
  <si>
    <t>และมะเร็งปากมดลูก</t>
  </si>
  <si>
    <t>1.สตรีอายุ30-60ปีได้รับการตรวจคัดกรอง</t>
  </si>
  <si>
    <t>1.ร้อยละของผู้ป่วยมะเร็ง5อันดับแรกได้รับ</t>
  </si>
  <si>
    <t>ตำบล</t>
  </si>
  <si>
    <t>มะเร็งเต้านมและมะเร็งปากมดลูก</t>
  </si>
  <si>
    <t>การรักษาภายในระยะเวลาที่กำหนด</t>
  </si>
  <si>
    <t>1.เพื่อค้นหาโรคมะเร็งปากมดลูก</t>
  </si>
  <si>
    <t>2.ผู้ที่ตรวจพบความผิดปกติได้รับการส่งต่อ</t>
  </si>
  <si>
    <t>2.สตรีกลุ่มอายุ 30-60ปีได้รับการตรวจคัดกรอง</t>
  </si>
  <si>
    <t>1.ค่าวัสดุการแพทย์=19,910 บาท</t>
  </si>
  <si>
    <t>และมะเร็งเต้านมในกลุ่มสตรี</t>
  </si>
  <si>
    <t xml:space="preserve">    รักษา</t>
  </si>
  <si>
    <t>2.ค่าอาหารกลางวันอบรม = 4,000 บาท</t>
  </si>
  <si>
    <t>อายุ 30-60 ปี</t>
  </si>
  <si>
    <t>3.สตรีกลุ่มอายุ 30-60ปีมีความรู้และทักษะ</t>
  </si>
  <si>
    <t>3.ค่าอาหารว่างอบรม = 4,000 บาท</t>
  </si>
  <si>
    <t>2.เพื่อให้สตรีอายุ 30-60ปีสามารถ</t>
  </si>
  <si>
    <t>1.ประชาสัมพันธ์โครงการให้กลุ่ม</t>
  </si>
  <si>
    <t>การตรวจเต้านมด้วยตนเอง</t>
  </si>
  <si>
    <t>4.ค่าอาหารว่างตรวจคัดกรอง= 16,000 บาท</t>
  </si>
  <si>
    <t>ตรวจเต้านมด้วยตนเองได้</t>
  </si>
  <si>
    <t>เป้าหมายในพื้นที่ทราบ</t>
  </si>
  <si>
    <t>4.ผู้ที่ตรวจพบความผิดปกติได้รับการส่งต่อ</t>
  </si>
  <si>
    <t>5.ค่าตรวจทางห้องปฏิบัติการ=64,000 บาท</t>
  </si>
  <si>
    <t>2.ตรวจคัดกรองPap Smear แก่สตรี</t>
  </si>
  <si>
    <t>ตามกลุ่มเป้าหมายและบันทึกข้อมูล</t>
  </si>
  <si>
    <t>รวม = 107,910 บาท</t>
  </si>
  <si>
    <t>3.จนท.และแกนนำสตรีสอนวิธีการตรวจ</t>
  </si>
  <si>
    <t>เต้านมด้วยตนเองในกลุ่มเป้าหมาย</t>
  </si>
  <si>
    <t>ให้มีความรู้และทักษะตรวจเต้านม</t>
  </si>
  <si>
    <t>โครงการบูรณาการ  โครงการพัฒนาระบบการเฝ้าระวังควบคุมโรคและภัยสุขภาพ</t>
  </si>
  <si>
    <t>รหัสงบประมาณ 10825-2524-30302.6</t>
  </si>
  <si>
    <t>งบประมาณรวม  30,000   บาท</t>
  </si>
  <si>
    <t xml:space="preserve">                               ไตรมาส(งบประมาณ)</t>
  </si>
  <si>
    <t>โครงการพัฒนาระบบการเฝ้าระวัง</t>
  </si>
  <si>
    <t>กาญจนา</t>
  </si>
  <si>
    <t>ควบคุมป้องกันโรคและภัยสุขภาพ</t>
  </si>
  <si>
    <t>1.มีระบบควบคุมป้องกันโรคการบริการ</t>
  </si>
  <si>
    <t>1.ร้อยละของอสม/ประชาชนที่สูบบุหรี่</t>
  </si>
  <si>
    <t>รักษาพยาบาลและการเฝ้าระวังภาวะ</t>
  </si>
  <si>
    <t>สามารถเลิกได้</t>
  </si>
  <si>
    <t>สุขภาพได้มาตรฐาน</t>
  </si>
  <si>
    <t>2.ระดับความสำเร็จการดำเนินงานความปลอด</t>
  </si>
  <si>
    <t>1.เพื่อพัฒนาระบบการเฝ้าระวังภัย</t>
  </si>
  <si>
    <t>2.ผลการดำเนินงานควบคุมโรคติดต่อ</t>
  </si>
  <si>
    <t>ภัยด้านอาหารได้ตามเกณฑ์มาตรฐาน</t>
  </si>
  <si>
    <t>สุขภาพและการควบคุมโรค</t>
  </si>
  <si>
    <t>เป็นไปตามเกณฑ์</t>
  </si>
  <si>
    <t>3.อัตราความสำเร็จการรักษาผู้ป่วยวัณโรคปอด</t>
  </si>
  <si>
    <t>2.เพื่อให้การดำเนินงานเฝ้าระวัง</t>
  </si>
  <si>
    <t>รายใหม่</t>
  </si>
  <si>
    <t>3.ค่าOT เยี่ยมแหล่ง/ควบคุมโรค /บันทึกข้อมูล=30,000 บาท</t>
  </si>
  <si>
    <t>ภัยสุขภาพและการควบคุมโรค</t>
  </si>
  <si>
    <t>1.จัดทำรายงานโรคที่ต้องเฝ้าระวังเช่นDHF,TB</t>
  </si>
  <si>
    <t>4.อัตราการขึ้นทะเบียนผู้ป่วยวัณโรครายใหม่</t>
  </si>
  <si>
    <t>รวม 30,000 บาท</t>
  </si>
  <si>
    <t>ดำเนินงานได้ตามเกณฑ์ของกรม</t>
  </si>
  <si>
    <t>2.ดำเนินงานความปลอดภัยด้านอาหาร</t>
  </si>
  <si>
    <t>และการกลับเป็นซ้ำ</t>
  </si>
  <si>
    <t>ควบคุมโรค</t>
  </si>
  <si>
    <t>3.ดำเนินงาน/รณรงค์การเลิกบุหรี่ในกลุ่มเป้าหมาย</t>
  </si>
  <si>
    <t>5.อัตราความสำเร็จของการใช้ยาอย่างสมเหตุ</t>
  </si>
  <si>
    <t>4.เยี่ยมแหล่งสถานบริการทางเพศ/ให้คำแนะนำ</t>
  </si>
  <si>
    <t>สมผล</t>
  </si>
  <si>
    <t>5.เยี่ยมและติดตามผู้ป่วยวัณโรคและจัดทำทะเบียน</t>
  </si>
  <si>
    <t>เพื่อได้รับการรักษาที่ต่อเนื่อง</t>
  </si>
  <si>
    <t>6.คัดกรองกลุ่มเสี่ยงวัณโรคในพื้นที่</t>
  </si>
  <si>
    <t>7.รณรงค์การใช้ยาอย่างสมเหตุผล</t>
  </si>
  <si>
    <r>
      <t>ระยะเวลา</t>
    </r>
    <r>
      <rPr>
        <sz val="12"/>
        <rFont val="AngsanaUPC"/>
        <family val="1"/>
        <charset val="222"/>
      </rPr>
      <t xml:space="preserve"> ตค.62-กย.63</t>
    </r>
  </si>
  <si>
    <t>โครงการบูรณาการ  โครงการส่งเสริมสุขภาพช่องปากตามกลุ่มอายุ</t>
  </si>
  <si>
    <t>รหัสงบประมาณ 10825-5823-30302.7</t>
  </si>
  <si>
    <t>งบประมาณรวม  58,590   บาท</t>
  </si>
  <si>
    <t>โครงการส่งเสริมสุขภาพผู้สูงอายุและ</t>
  </si>
  <si>
    <t>1.ร้อยละของตำบลที่มีระบบการส่งเสริม</t>
  </si>
  <si>
    <t>หมู่ 1,2,5,6</t>
  </si>
  <si>
    <t>สุจิตรา</t>
  </si>
  <si>
    <t>การดูแลสุขภาพช่องปากตามกลุ่มวัย</t>
  </si>
  <si>
    <t>1.ผู้สูงอายุได้รับการดูแลสุขภาพตามเกณฑ์</t>
  </si>
  <si>
    <t>สุขภาพผู้สูงอายุระยะยาว</t>
  </si>
  <si>
    <t>และ7ต.สัตหีบ</t>
  </si>
  <si>
    <t xml:space="preserve">2เด็กนักเรียน/หญิงตั้งครรภ์ /ผู้สูงอายุ/ ผู้ป่วยโรคเรื้อรัง </t>
  </si>
  <si>
    <t>ได้รับการดูแลสุขภาพช่องปาก</t>
  </si>
  <si>
    <t>3.ผู้ที่พบความผิดปกติได้รับการดูแลรักษา</t>
  </si>
  <si>
    <t>1.เพื่อให้ประชาชนสามารถพึ่งตนเองด้าน</t>
  </si>
  <si>
    <t>และการติดตามอย่างต่อเนื่อง</t>
  </si>
  <si>
    <t>1.สำรวจภาวะสุขภาพผู้สูงอายุและจัดการเข้าระบบ LTC</t>
  </si>
  <si>
    <t>4.ร้อยละเด็ก0-12ปีฟันดีไม่มีผุ</t>
  </si>
  <si>
    <t>1.ค่าแก้วน้ำพลาสติก=3,750 บาท</t>
  </si>
  <si>
    <t>2.ให้ความรู้เรื่องการดูแลสุขภาพช่องปาก</t>
  </si>
  <si>
    <t>2.ค่าแปรงสีฟัน=29,000 บาท</t>
  </si>
  <si>
    <t>ในกลุ่มเป้าหมาย</t>
  </si>
  <si>
    <t>3.ค่าไหมขัดฟัน=5,000บาท</t>
  </si>
  <si>
    <t>3.ตรวจภาวะสุขภาพช่องปากให้กลุ่มเป้าหมาย</t>
  </si>
  <si>
    <t>4.ค่าอาหารอบรม=12,500 บาท</t>
  </si>
  <si>
    <t>และแก้ไข/รักษาผู้ที่พบความผิดปกติ</t>
  </si>
  <si>
    <t>5.ค่าวิทยากร=7200 บาท</t>
  </si>
  <si>
    <t>6.ค่าแผ่นป้ายไวนิล=900 บาท</t>
  </si>
  <si>
    <t>7.ค่ากระดาษA4=240 บาท</t>
  </si>
  <si>
    <t>รวม =58,590 บาท</t>
  </si>
  <si>
    <t xml:space="preserve"> เครื่องชั่งน้ำหนักแบบดิจิตอลพร้อมที่วัดส่วนสูง</t>
  </si>
  <si>
    <t>OPD</t>
  </si>
  <si>
    <t>ทดแทนเครื่องชั่งน้ำหนักเดิมที่ชำรุดส่งคืน  2 เครื่อง</t>
  </si>
  <si>
    <t xml:space="preserve">เครื่องชั่งน้ำหนักสำหรับรถเข็น  </t>
  </si>
  <si>
    <t xml:space="preserve">มีผู้ป่วยที่ใช้รถนั่งไม่สามารถยืนชั่งน้ำหนักได้ </t>
  </si>
  <si>
    <t>เครื่องวัดสายตาคอมพิวเตอร์ (  Refractometer ) พร้อมโต๊ะไฟฟ้า</t>
  </si>
  <si>
    <t>มีแรงงานที่ตรวจสุขภาพประจำปี มาขอใช้บริการ</t>
  </si>
  <si>
    <t>เก้าอี้นั่งมีล้อเลื่อน พนักพิงหลังและที่วางแขน</t>
  </si>
  <si>
    <t>ทดแทนของเก่าที่ชำรุดส่งคืน</t>
  </si>
  <si>
    <t xml:space="preserve">ฉากกั้นเตียง แสตนเลส แบบ  3 ตอน </t>
  </si>
  <si>
    <t>ทดแทนของเก่า ยืม ER มาใช้</t>
  </si>
  <si>
    <t xml:space="preserve">วิทยุสื่อสาร </t>
  </si>
  <si>
    <t>เพื่อใช้กับพนักงานเปล/OPD</t>
  </si>
  <si>
    <t>ทำโครงหลังคารูปโดม บริเวณทางขึ้นลง หน้า OPD ( cover way  ) + โครงเมทัลชีส หน้าเวรเปล</t>
  </si>
  <si>
    <t>1 ชิ้นงาน</t>
  </si>
  <si>
    <t>กันแดด กันฝน กันแสงสะท้อน</t>
  </si>
  <si>
    <t>ปรับปรุงพื้นที่หน้า OPD เก็บรถเข็นนั่ง และรถนอน</t>
  </si>
  <si>
    <t>ปรับปรุงห้องน้ำเดิม + ต่อเติม ด้านหลัง ห้องน้ำผู้ป่วย  OPD   ชาย   - หญิง</t>
  </si>
  <si>
    <t xml:space="preserve">ปรับปรุงภายใน  OPD งาน interior design </t>
  </si>
  <si>
    <t>ลำดับที่แผนงงาน  20</t>
  </si>
  <si>
    <r>
      <t xml:space="preserve">       ( </t>
    </r>
    <r>
      <rPr>
        <sz val="14"/>
        <rFont val="TH SarabunPSK"/>
        <family val="2"/>
      </rPr>
      <t>√</t>
    </r>
    <r>
      <rPr>
        <sz val="14"/>
        <rFont val="Angsana New"/>
        <family val="1"/>
      </rPr>
      <t xml:space="preserve"> ) ปกติ</t>
    </r>
  </si>
  <si>
    <t>รหัสงบประมาณ  10825 - 2613 - 30403</t>
  </si>
  <si>
    <r>
      <t xml:space="preserve">       ( </t>
    </r>
    <r>
      <rPr>
        <sz val="14"/>
        <rFont val="TH SarabunPSK"/>
        <family val="2"/>
      </rPr>
      <t>√</t>
    </r>
    <r>
      <rPr>
        <sz val="14"/>
        <rFont val="Angsana New"/>
        <family val="1"/>
      </rPr>
      <t xml:space="preserve">  )  บริการ             </t>
    </r>
  </si>
  <si>
    <t xml:space="preserve">งบประมาณรวม       3,722,599 </t>
  </si>
  <si>
    <t xml:space="preserve">1.โครงการ: งานบริการผู้ป่วยนอก </t>
  </si>
  <si>
    <t>งานบริการ</t>
  </si>
  <si>
    <t>ผู้มารับบริการและญาติได้รับบริการ</t>
  </si>
  <si>
    <t>จำนวนผู้ป่วยทั้งหมดที่มารับบริการ</t>
  </si>
  <si>
    <t>1.เพื่อให้ผู้รับบริการและญาติที่มา</t>
  </si>
  <si>
    <t>ที่แผนกผู้ป่วยนอกตามเกณฑ์มาตรฐาน</t>
  </si>
  <si>
    <t>รับบริการที่แผนกผู้ป่วยนอกได้รับ</t>
  </si>
  <si>
    <t>อย่างคุณภาพ สะดวกและปลอดภัย</t>
  </si>
  <si>
    <t>1.อุบัติการณ์การคัดกรองผิดพลาด</t>
  </si>
  <si>
    <t>การดูแลตามเกณฑ์มาตรฐาน</t>
  </si>
  <si>
    <t>2.อุบัติการณ์ผู้ป่วยอาการทรุดลง</t>
  </si>
  <si>
    <t>ครบองค์รวม  ครอบคลุม 4 มิติ</t>
  </si>
  <si>
    <t>1. งานบริการตรวจรักษาโรคทั่วไป</t>
  </si>
  <si>
    <t>3. อัตราความพึงพอใจของผู้รับบริการ</t>
  </si>
  <si>
    <t>&gt; 80</t>
  </si>
  <si>
    <t>อย่างมีคุณภาพและรวดเร็ว</t>
  </si>
  <si>
    <t>ประกอบด้วย : งานคัดกรองแยกประเภท</t>
  </si>
  <si>
    <t>4. อัตราการควบคุมโรคได้ ในผู้ป่วย</t>
  </si>
  <si>
    <t>งานซักประวัติ, วัดสัญญาณชีพ,</t>
  </si>
  <si>
    <t>HT,DM,CKD,COPD</t>
  </si>
  <si>
    <t>2.เพื่อให้ผู้มารับบริการและญาติมี</t>
  </si>
  <si>
    <t>งานบริการหน้าและในห้องตรวจโรค</t>
  </si>
  <si>
    <t>,Asthma, TB,ARV</t>
  </si>
  <si>
    <t>ความพึงพอใจในบริการที่ได้รับ</t>
  </si>
  <si>
    <t xml:space="preserve">งานบริการ Exxit care, งานห้องตรวจภายใน </t>
  </si>
  <si>
    <t xml:space="preserve">2. งานบริการคลินิกเฉพาะโรค : </t>
  </si>
  <si>
    <t>5. จำนวนครั้งของการให้สุขศึกษา</t>
  </si>
  <si>
    <t>3. เพื่อให้ผู้ให้บริการมี</t>
  </si>
  <si>
    <t>คลินิก HT, คลินิก DM,คลินิก CKD ,</t>
  </si>
  <si>
    <t>ในกลุ่มคลินิกเฉพาะโรคต่างๆ</t>
  </si>
  <si>
    <t>ความพึงพอใจในระบบบริการ</t>
  </si>
  <si>
    <t xml:space="preserve">คลินิก  HR ,wafarin, </t>
  </si>
  <si>
    <t>6. อัตราความพึงพอใจของผู้ให้บริการ</t>
  </si>
  <si>
    <t>ของหน่วยงาน</t>
  </si>
  <si>
    <t xml:space="preserve">คลินิก  TB คลินิกARV </t>
  </si>
  <si>
    <t>( Happynometer )</t>
  </si>
  <si>
    <t>คลินิก COPD, asthma</t>
  </si>
  <si>
    <t>ชื่อหน่วยงาน งานการพยาบาลผู้คลอด กลุ่มงานการพยาบาล โรงพยาบาลสัตหีบ กม.10 สำนักงานสาธารณสุขจังหวัดชลบุรี</t>
  </si>
  <si>
    <t>ประเด็นยุทธศาสตร์ 3 : การจัดระบบบริการสุขภาพที่มีคุณภาพและบริการเป็นเลิศ (Service)
และบริการเป็นเลิศ (Service)</t>
  </si>
  <si>
    <t>ยุทธศาสตร์ขององค์กร :  การพัฒนาระบบบริการสุขภาพ (Service Plan) สาขาสูติกรรมและทารกแรกกิด</t>
  </si>
  <si>
    <t xml:space="preserve">โครงการ งานการพยาบาลผู้คลอด         </t>
  </si>
  <si>
    <t>ลำดับที่แผนงาน 22</t>
  </si>
  <si>
    <t>(   )  นโยบาย                 (    )  พัฒนา</t>
  </si>
  <si>
    <r>
      <t xml:space="preserve">          (  </t>
    </r>
    <r>
      <rPr>
        <sz val="14"/>
        <rFont val="Calibri"/>
        <family val="2"/>
      </rPr>
      <t>√</t>
    </r>
    <r>
      <rPr>
        <sz val="14"/>
        <rFont val="Angsana New"/>
        <family val="1"/>
      </rPr>
      <t xml:space="preserve">  ) ปกติ</t>
    </r>
  </si>
  <si>
    <t>รหัสงบประมาณ 10825-2613-30405</t>
  </si>
  <si>
    <t>(   )  บริหาร                  (    )  วิชาการ</t>
  </si>
  <si>
    <r>
      <t xml:space="preserve">          (  </t>
    </r>
    <r>
      <rPr>
        <sz val="14"/>
        <rFont val="Calibri"/>
        <family val="2"/>
      </rPr>
      <t>√</t>
    </r>
    <r>
      <rPr>
        <sz val="14"/>
        <rFont val="Angsana New"/>
        <family val="1"/>
      </rPr>
      <t xml:space="preserve">  )  บริการ             </t>
    </r>
  </si>
  <si>
    <t>งบประมาณรวม  2,098,786.00  บาท</t>
  </si>
  <si>
    <t>ผลการใช้งบประมาณไตรมาส</t>
  </si>
  <si>
    <t xml:space="preserve">งานการพยาบาลผู้คลอด </t>
  </si>
  <si>
    <t xml:space="preserve">  - ผู้รับบริการได้รับบริการรักษาพยาบาล</t>
  </si>
  <si>
    <t>1. จำนวนผู้รับบริการคลอด</t>
  </si>
  <si>
    <t>อุทัยวรรณ  จันทร์อยู่</t>
  </si>
  <si>
    <t xml:space="preserve">   อย่างปลอดภัย ตามเกณฑ์มาตรฐาน</t>
  </si>
  <si>
    <t>2. จำนวนทารกหลังคลอด</t>
  </si>
  <si>
    <t>กิจกรรมหลัก :</t>
  </si>
  <si>
    <t>3.บริการหญิงตั้งครรถ์ที่มีภาวะแทรกซ้อน</t>
  </si>
  <si>
    <t>บริการอย่างมีคุณภาพ</t>
  </si>
  <si>
    <t>4.บริการทารกหลังคลอดที่มีภาวะแทรกซ้อน</t>
  </si>
  <si>
    <t>เชื่อมั่นและวางใจในระบบบริการสามารถเข้าถึง บริการสุขภาพ ที่สะดวก รวดเร็ว ทันสมัย ไร้รอยต่อ</t>
  </si>
  <si>
    <t>อาคารสถานที่ ให้เพียงพอ พร้อมใช้</t>
  </si>
  <si>
    <t>5.บริการหัตถการทางนรีเวช</t>
  </si>
  <si>
    <t>ระบบบริการ สามารถ</t>
  </si>
  <si>
    <t>6.บริการตรวจด้วยเครื่องมือพิเศษ/PV</t>
  </si>
  <si>
    <t xml:space="preserve">3.จัดระบบบริหารความเสี่ยง </t>
  </si>
  <si>
    <t>7.จำนวนผู้รับบริการห้องพิเศษ</t>
  </si>
  <si>
    <t xml:space="preserve">ที่สะดวก รวดเร็ว </t>
  </si>
  <si>
    <t>4.ประสานงานกับหน่วยงานต่าง ๆ</t>
  </si>
  <si>
    <t>8.จำนวนวันนอนผู้รับบริการห้องพิเศษ</t>
  </si>
  <si>
    <t>วัน</t>
  </si>
  <si>
    <t>ทันสมัย ไร้รอยต่อ</t>
  </si>
  <si>
    <t>5.ให้การรักษาพยาบาลแก่หญิงตั้งครรภ์ที่มี</t>
  </si>
  <si>
    <t>อายุครรถ์ตั้งแต่ 28 สัปดาห์ขึ้นไปซึ่งมี</t>
  </si>
  <si>
    <t xml:space="preserve">1.ร้อยละของบุคลากร ปฏิบัติการพยาบาล </t>
  </si>
  <si>
    <t>ร้อยละ100</t>
  </si>
  <si>
    <t>ภาวะแทรกซ้อนทางสูติฯและ/หรือเข้า</t>
  </si>
  <si>
    <t>โดยใช้กระบวนการพยาบาลได้ถูกต้อง</t>
  </si>
  <si>
    <t>สู่ระยะคลอด</t>
  </si>
  <si>
    <t>2.ร้อยละความพึงพอใจของผู้ใช้บริการ/</t>
  </si>
  <si>
    <t>≥ร้อยละ85</t>
  </si>
  <si>
    <t>6.ทำคลอดในรายปกติ</t>
  </si>
  <si>
    <t>ครอบครัว ต่อบริการพยาบาล</t>
  </si>
  <si>
    <r>
      <rPr>
        <b/>
        <sz val="12"/>
        <rFont val="Angsana New"/>
        <family val="1"/>
      </rPr>
      <t>หมายเหตุ</t>
    </r>
    <r>
      <rPr>
        <sz val="12"/>
        <rFont val="Angsana New"/>
        <family val="1"/>
      </rPr>
      <t xml:space="preserve"> แหล่งงบประมาณ (1)สป. (2)สปสช.(PP) (4)เงินบำรุงUC(5) งบอปท. (6)งบประกันสุขภาพแรงงานต่างด้าว(7)งบกนภ./ส่วนกลาง(8) งบเขต(9)งบจังหวัดบูรณาการ(99)อื่นๆ(00)ยังไม่ได้รับงบประมาณ</t>
    </r>
  </si>
  <si>
    <t>งบประมาณรวม  2,189,286.00  บาท</t>
  </si>
  <si>
    <t>7.ให้การพยาบาลมารดาและทารกหลังคลอด</t>
  </si>
  <si>
    <t>3.ร้อยละความพึงพอใจในงานของบุคลากร</t>
  </si>
  <si>
    <t>≥ร้อยละ80</t>
  </si>
  <si>
    <t xml:space="preserve">งานห้องคลอด </t>
  </si>
  <si>
    <t>8.ช่วยแพทย์ทำหัตถการทางสูติ- นรีเวช</t>
  </si>
  <si>
    <t>ทางการพยาบาล</t>
  </si>
  <si>
    <t>9.ให้การพยาบาลแก่ผู้ป่วยทางนรีเวชกรรม</t>
  </si>
  <si>
    <t xml:space="preserve">4.จำนวนข้อร้องเรียนเกี่ยวกับพฤติกรรม </t>
  </si>
  <si>
    <t>เท่ากับ 0</t>
  </si>
  <si>
    <t>10.ให้การรักษาพยาบาลทารกอายุ</t>
  </si>
  <si>
    <t>ของบุคลากรทางการ</t>
  </si>
  <si>
    <t xml:space="preserve"> 0-30 วัน ที่มีภาวะแทรกซ้อน</t>
  </si>
  <si>
    <t>11.ให้บริการคุมกำเนิดกึ่งถาวรในวัยรุ่น</t>
  </si>
  <si>
    <t>12.ให้บริการผู้ป่วยที่แพทย์อนุญาตให้เข้าพัก</t>
  </si>
  <si>
    <t>6.ร้อยละของบุคลากรทางการพยาบาลได้</t>
  </si>
  <si>
    <t xml:space="preserve"> รักษาในห้องพิเศษ</t>
  </si>
  <si>
    <t xml:space="preserve">รับการอบรมฟื้นฟู ACLS </t>
  </si>
  <si>
    <t>13.ให้การพยาบาลผู้ป่วยตามแนวทาง</t>
  </si>
  <si>
    <t>7.ร้อยละของบุคลากรทางการพยาบาลได้</t>
  </si>
  <si>
    <t>การรักษาของแพทย์ ตามกระบวนการ</t>
  </si>
  <si>
    <t>รับการอบรมฟื้นฟู NCPR</t>
  </si>
  <si>
    <t>พยาบาลและตามมาตรฐานวิชาชีพ</t>
  </si>
  <si>
    <t>8.จำนวนยา/เวชภัณฑ์/อุปกรณ์การแพทย์</t>
  </si>
  <si>
    <t>อรุณ ดีล้อม</t>
  </si>
  <si>
    <t>14.ให้บริการตรวจด้วยเครื่อง NST Ultrasound</t>
  </si>
  <si>
    <t xml:space="preserve">หมดอายุ /ไม่พร้อมใช้ </t>
  </si>
  <si>
    <t>และตรวจประเมินอาการทางสูติ-นรีเวช</t>
  </si>
  <si>
    <t>9.การเกิดมดลูกปลิ้น</t>
  </si>
  <si>
    <t>15.ให้สุขศึกษาและคำปรึกษาแก่</t>
  </si>
  <si>
    <t xml:space="preserve">10.การเกิด Tear  Rectum </t>
  </si>
  <si>
    <t>ผู้รับบริการ /ครอบครัว</t>
  </si>
  <si>
    <t xml:space="preserve">11.การเกิด Hematoma บริเวณแผลฝีเย็บ </t>
  </si>
  <si>
    <t>หมายเหตุ แหล่งงบประมาณ (1)สป. (2)สปสช.(PP) (4)เงินบำรุงUC(5) งบอปท. (6)งบประกันสุขภาพแรงงานต่างด้าว(7)งบกนภ./ส่วนกลาง(8) งบเขต(9)งบจังหวัดบูรณาการ(99)อื่นๆ(00)ยังไม่ได้รับงบประมาณ</t>
  </si>
  <si>
    <t>16.ส่งผู้ป่วยไปรักษาต่อและติดตามผลการ</t>
  </si>
  <si>
    <t xml:space="preserve">12.การคลอดที่ห้องรอคลอด   </t>
  </si>
  <si>
    <t>ปราณี ชัยมงคล</t>
  </si>
  <si>
    <t>รักษาพยาบาล</t>
  </si>
  <si>
    <t>13.การเกิด Uterine Rupture</t>
  </si>
  <si>
    <t>17.ส่งข้อมูลของผู้รับบริการให้ รพ.สต. /</t>
  </si>
  <si>
    <t xml:space="preserve">14.อัตราการตกเลือดหลังคลอด </t>
  </si>
  <si>
    <t xml:space="preserve"> ≤ 3%</t>
  </si>
  <si>
    <t>ศสม. /ศสช. เพื่อติดตามเยี่ยม</t>
  </si>
  <si>
    <t>15.อุบัติการณ์การพลัดตกหกล้ม</t>
  </si>
  <si>
    <t>กัญญา ปานสุวรรณ</t>
  </si>
  <si>
    <t>18.พัฒนาบุคลากรให้มีสมรรถนะเพียงพอ</t>
  </si>
  <si>
    <t>16.อัตราการเกิด Birth asphyxia</t>
  </si>
  <si>
    <t xml:space="preserve">≤ 25:1000  </t>
  </si>
  <si>
    <t>ต่อการปฏิบัติงาน</t>
  </si>
  <si>
    <t>การเกิดมีชีพ</t>
  </si>
  <si>
    <t>19.จัดการความรู้เพื่อสร้างงานวิชาการ</t>
  </si>
  <si>
    <t>17.จำนวนการเกิด Birth trauma</t>
  </si>
  <si>
    <t>20.ประเมินความพึงพอใจของผู้รับบริการ</t>
  </si>
  <si>
    <t>18.จำนวนการระบุเพศทารกผิดพลาด</t>
  </si>
  <si>
    <t>สุพรกรัณย์ ทิตสุขแสงรัตน์</t>
  </si>
  <si>
    <t>21.ประเมินความพึงพอใจของผู้ให้บริการ</t>
  </si>
  <si>
    <t>19.อุบัติการณ์การระบุตัวผิดคน</t>
  </si>
  <si>
    <t>22.ประเมินผลงานและบุคลากร</t>
  </si>
  <si>
    <t>20.อุบัติการณ์การรักษาพยาบาลผิดคน</t>
  </si>
  <si>
    <t>21.อุบัติการณ์การเกิดความผิดพลาดใน</t>
  </si>
  <si>
    <t>รุ่งนภา พิพิธกุล</t>
  </si>
  <si>
    <t>การบริหารยา</t>
  </si>
  <si>
    <t xml:space="preserve">22.อุบัติการณ์ความผิดพลาดในการให้ </t>
  </si>
  <si>
    <t>เลือด และ/หรือ ส่วนประกอบของเลือด</t>
  </si>
  <si>
    <t>23.ร้อยละผู้ป่วย Fetal distressที่เข้าระบบ</t>
  </si>
  <si>
    <t>การรักษาในช่วงเวลา Golden period</t>
  </si>
  <si>
    <t xml:space="preserve">24.อัตราการติดเชื้อแผลฝีเย็บ </t>
  </si>
  <si>
    <t>≤ ร้อยละ1</t>
  </si>
  <si>
    <t>เลิศขวัญ ประกอบแก้ว</t>
  </si>
  <si>
    <r>
      <t xml:space="preserve">25.การติดเชื้อที่ตา /สะดือ/ผิวหนัง </t>
    </r>
    <r>
      <rPr>
        <sz val="14"/>
        <rFont val="Courier Mindy"/>
        <family val="3"/>
      </rPr>
      <t/>
    </r>
  </si>
  <si>
    <t>26.การแยกของแผลฝีเย็บ</t>
  </si>
  <si>
    <t>≤ ร้อยละ3</t>
  </si>
  <si>
    <t xml:space="preserve">27.อัตราการสียชีวิตของมารดา </t>
  </si>
  <si>
    <t>&lt;15:100,000</t>
  </si>
  <si>
    <t>สุกันยา คงสวัสดิ์</t>
  </si>
  <si>
    <r>
      <t xml:space="preserve">28.อัตราการตายในทารกแรกเกิดอายุ  </t>
    </r>
    <r>
      <rPr>
        <sz val="14"/>
        <rFont val="Calibri"/>
        <family val="2"/>
      </rPr>
      <t/>
    </r>
  </si>
  <si>
    <t xml:space="preserve">&lt; 5:1,000ของ </t>
  </si>
  <si>
    <t xml:space="preserve">≤ 28 วัน </t>
  </si>
  <si>
    <t>การเกิดทั้งหมด</t>
  </si>
  <si>
    <t>29.ร้อยละผู้ป่วยทารกวิกฤตที่เข้ารับ</t>
  </si>
  <si>
    <t>30.ร้อยละการคุมกำเนิดโดยการฝังยาคุม</t>
  </si>
  <si>
    <t xml:space="preserve">กำเนิดในวัยรุ่น </t>
  </si>
  <si>
    <t>ร้อยละ 5</t>
  </si>
  <si>
    <t>เทปูนพื้นที่ขนของสะอาด และปนเปื้อน</t>
  </si>
  <si>
    <t>4*20 ตร.ม.</t>
  </si>
  <si>
    <t>ซักฟอก ตัดเย็บ</t>
  </si>
  <si>
    <t>คับแคบ พื้นขรุขระ</t>
  </si>
  <si>
    <t>10825-2121-30110</t>
  </si>
  <si>
    <t>งบประมาณรวม1,242,755บาท</t>
  </si>
  <si>
    <t>จัดเตรียมผ้าสะอาดให้</t>
  </si>
  <si>
    <t>หน่วยงานมีผ้าสะอาดเพียงพอและ</t>
  </si>
  <si>
    <t>1.เจ้าหน้าที่ได้รับการฟื้นฟูความรู้</t>
  </si>
  <si>
    <t>เพียงพอและพร้อมใช้</t>
  </si>
  <si>
    <t>พร้อมใช้</t>
  </si>
  <si>
    <t>ด้านการป้องกันการติดเชื้อ อย่างน้อย</t>
  </si>
  <si>
    <t>ตามความต้องการของ</t>
  </si>
  <si>
    <t>ปีละ1 ครั้ง</t>
  </si>
  <si>
    <t>1.รับผ้าเปื้อนจากหน่วยงาน เพื่อนำ</t>
  </si>
  <si>
    <t>2.รพ.ประเมินบริษัทด้านปฏิบัติตาม</t>
  </si>
  <si>
    <t>ส่งบริษัท</t>
  </si>
  <si>
    <t xml:space="preserve"> มาตรฐาน ปีละ1 ครั้ง</t>
  </si>
  <si>
    <t xml:space="preserve">2.รับผ้าสะอาดจากบริษัท ตรวจความ </t>
  </si>
  <si>
    <t>พร้อมใช้ และซ่อมแซมส่วนที่ชำรุด</t>
  </si>
  <si>
    <t>3.นำผ้าสะอาดส่งหน่วยงาน</t>
  </si>
  <si>
    <t>1.การติดเชื้อจากการปฏิบัติงาน</t>
  </si>
  <si>
    <t>4.จัดซื้อ/ดัดแปลง แก้ไข ทำนวัตกรรม</t>
  </si>
  <si>
    <t>2.การส่งคืนผ้าจากไม่พร้อมใช้งาน</t>
  </si>
  <si>
    <t>&lt;5</t>
  </si>
  <si>
    <t>ตามความต้องการของหน่วยงาน</t>
  </si>
  <si>
    <t>หรือชำรุด</t>
  </si>
  <si>
    <t>5.ฟื้นฟูความรู้ด้านป้องกันการติดเชื้อ</t>
  </si>
  <si>
    <t>3.ผ้าเพียงพอต่อการใช้ /หมุนเวียน</t>
  </si>
  <si>
    <t>6.ติดตาม   Standard precaution</t>
  </si>
  <si>
    <t>7.ตรวจเยี่ยมมาตรฐานบริษัทซักผ้า</t>
  </si>
  <si>
    <t>การสนับสนุนบริการให้มีประสิทธิภาพ</t>
  </si>
  <si>
    <t>ให้บริการปลอดภัย คุ้มค่า มีประสิทธิภาพ</t>
  </si>
  <si>
    <t>ลำดับที่แผนงาน……10</t>
  </si>
  <si>
    <t>การสนับสนุนระบบบริการให้ได้มาตรฐาน</t>
  </si>
  <si>
    <t>การควบคุมป้องกันการติดเชื้อในหน่วยงาน</t>
  </si>
  <si>
    <t>ICN</t>
  </si>
  <si>
    <t>มีความรู้ ทักษะในการ</t>
  </si>
  <si>
    <t>ปฏิบัติงานด้านการป้องกันการติดเชื้อ</t>
  </si>
  <si>
    <t xml:space="preserve"> ทบทวนความรู้ ทักษะด้านการป้อง</t>
  </si>
  <si>
    <t>ปฏิบัติงานเพื่อป้องกัน</t>
  </si>
  <si>
    <t>ได้มาตรฐาน เป็นที่ปรึกษาแก่หน่วยงาน</t>
  </si>
  <si>
    <t>กันและควบคุมการติดเชื้อที่จำเป็น</t>
  </si>
  <si>
    <t>และควบคุมการติดเชื้อ</t>
  </si>
  <si>
    <t>1.เฝ้าระวังการติดเชื้อในโรงพยาบาล</t>
  </si>
  <si>
    <t xml:space="preserve"> 1.อัตราการติดเชื้อในโรงพยาบาล</t>
  </si>
  <si>
    <t>&lt;0.5</t>
  </si>
  <si>
    <t>2.ควบคุมและสอบสวนโรคเมื่อเกิดการ</t>
  </si>
  <si>
    <t>2.ประสิทธิภาพการเฝ้าระวัง</t>
  </si>
  <si>
    <t>ระบาดในโรงพยาบาล</t>
  </si>
  <si>
    <t>3.หน่วยงานผ่านการประเมิน</t>
  </si>
  <si>
    <t>3.ประเมินประสิทธิภาพการเฝ้าระวัง</t>
  </si>
  <si>
    <t xml:space="preserve">Standard precaution </t>
  </si>
  <si>
    <t>4.ส่งเสริม การปฏิบัติงานตามมาตรฐาน</t>
  </si>
  <si>
    <t>4.เจ้าหน้าที่ติดเชื้อจากการปฏิบัติงาน</t>
  </si>
  <si>
    <t>5.นิเทศติดตาม กำกับการปฏิบัติตาม</t>
  </si>
  <si>
    <t>6.ศึกษา ค้นคว้า อบรม เพิ่มพูนความรู้</t>
  </si>
  <si>
    <t>งบประมาณรวม137,544 บาท</t>
  </si>
  <si>
    <t xml:space="preserve">กรงเหล็กครอบเครื่องRO </t>
  </si>
  <si>
    <t>การเข้าถึง</t>
  </si>
  <si>
    <t>ผ้าใบป้องกันน้ำสาด เครื่องRO</t>
  </si>
  <si>
    <t>การดูแลรักษา</t>
  </si>
  <si>
    <t xml:space="preserve">เครื่องปรับอากาศ 24000 PTU </t>
  </si>
  <si>
    <t>เครื่องเดิม ลดอุณหภูมิไม่ได้ตามเกณท์</t>
  </si>
  <si>
    <t>เครื่องลับคม</t>
  </si>
  <si>
    <t>ลับกรรไกรตัดไหม ตัดชิ้นเนื้อ</t>
  </si>
  <si>
    <t>งบประมาณรวม…405681บาท</t>
  </si>
  <si>
    <t>จัดเตรียมเครื่องมือ</t>
  </si>
  <si>
    <t>หน่วยงานมีอุปกรณ์การแพทย์ ที่</t>
  </si>
  <si>
    <t>เจ้าหน้าที่ได้รับการฟื้นฟูความรู้ด้าน</t>
  </si>
  <si>
    <t>อุปกรณ์การแพทย์ที่</t>
  </si>
  <si>
    <t>สะอาด ปราศจากเชื้อ พร้อมใช้ และ</t>
  </si>
  <si>
    <t xml:space="preserve">การป้องกันการติดเชื้ออย่างน้อย </t>
  </si>
  <si>
    <t>สะอาด ปราศจากเชื้อ</t>
  </si>
  <si>
    <t>เพียงพอ</t>
  </si>
  <si>
    <t>1ครั้ง/คน/ปี</t>
  </si>
  <si>
    <t>1.รับอุปกรณ์ปนเปื้อนมาหน่วยจ่ายกลาง</t>
  </si>
  <si>
    <t>1.ประสิทธิภาพการทำให้ปราศจาก</t>
  </si>
  <si>
    <t>2.ทำลายเชื้อในอุปกรณ์ดังกล่าว และ</t>
  </si>
  <si>
    <t xml:space="preserve">เชื้อด้านชีวะภาพ </t>
  </si>
  <si>
    <t>ทดสอบความพร้อมใช้ ก่อนบรรจุห่อ</t>
  </si>
  <si>
    <t>2.ข้อร้องเรียนเรื่องเครื่องมือไม่พร้อม</t>
  </si>
  <si>
    <t>3.ทำให้ปราศจากเชื้อในห่ออุปกรณ์</t>
  </si>
  <si>
    <t>ใช้</t>
  </si>
  <si>
    <t>4.เก็บห่ออุปกรณ์ที่ปราศจากเชื้อ</t>
  </si>
  <si>
    <t>3.ข้อร้องเรียนเรื่องเครื่องมือค้างจ่าย/</t>
  </si>
  <si>
    <t>5.นำส่งห่ออุปกรรณ์ปราศจากเชื้อ ไป</t>
  </si>
  <si>
    <t>ไม่พร้อมจ่าย</t>
  </si>
  <si>
    <t>4.เครื่องมือในหน่วยจ่ายกลางหมด</t>
  </si>
  <si>
    <t>6.จัดเตรียม จัดหาเครื่องมือให้เพียงพอ</t>
  </si>
  <si>
    <t>อายุการปราศจากเชื้อ</t>
  </si>
  <si>
    <t>ต่อการใช้งาน</t>
  </si>
  <si>
    <t>5.เจ้าหน้าที่ถูกของมีคมทิ่มแทง/</t>
  </si>
  <si>
    <t>7.ฟื้นฟูความรู้ด้านการป้องกันการติดเชื้อ</t>
  </si>
  <si>
    <t>สัมผัสสารคัดหลั่ง</t>
  </si>
  <si>
    <t xml:space="preserve">8.นิเทศ/ประเมินStandare precaution </t>
  </si>
  <si>
    <t>เตียงนอนปรับพับนั่งได้</t>
  </si>
  <si>
    <t>1 เตียง</t>
  </si>
  <si>
    <t>ชำรุดใช้งานนานเกิน 5 ปี</t>
  </si>
  <si>
    <t>ตู้ไม้ล๊อคเกอร์เก็บของใช้ส่วน</t>
  </si>
  <si>
    <t>1 ตู้</t>
  </si>
  <si>
    <t>สำหรับเก็บของใช้ส่วนตัว</t>
  </si>
  <si>
    <t>ฉากกั้นพิ้นที่ปฏิบัติงาน</t>
  </si>
  <si>
    <t>4ชุด</t>
  </si>
  <si>
    <t>สำหรับแยกส่วนพื้นที่ปฏิบัติการกับพื้นที่บริการผู้ป่วย</t>
  </si>
  <si>
    <r>
      <t>หมายเหตุ</t>
    </r>
    <r>
      <rPr>
        <sz val="14"/>
        <rFont val="TH SarabunPSK"/>
        <family val="2"/>
      </rPr>
      <t xml:space="preserve">  แหล่งงบประมาณ  (1)  สำนักงานปลัดกระทรวง  (2)  เงินสปสช.  (3)  แรงงานต่างด้าว  (4)  บริหารประกัน  (5)  กนภ./ส่วนกลาง   (6)  งบเขต  (7)  CEO  ( 8) อปท.(99)  อื่น ๆ (00) ยังไม่ได้งบประมาณ</t>
    </r>
  </si>
  <si>
    <t>ร้านยาGPPและออกตรวจร่วมกับสสอ.</t>
  </si>
  <si>
    <t>ยุพาวดี</t>
  </si>
  <si>
    <t>สปา</t>
  </si>
  <si>
    <t>2.จัดทำแผนออกตรวจประเมินมาตรฐาน</t>
  </si>
  <si>
    <t>ฉัตรกุล/</t>
  </si>
  <si>
    <t xml:space="preserve">1.3 คลินิก / สถานประกอบการ/ </t>
  </si>
  <si>
    <t>ตามปกติ และตามนโยบายเร่งด่วน</t>
  </si>
  <si>
    <t>สุวิพร</t>
  </si>
  <si>
    <t>1.2 โรงงานผลิตน้ำดื่ม น้ำแข็ง อาหาร</t>
  </si>
  <si>
    <t>การ/ สถานที่ผลิต / สถานให้บริการ</t>
  </si>
  <si>
    <t>ฉัตรกุล</t>
  </si>
  <si>
    <t>1.1 ร้านยา</t>
  </si>
  <si>
    <t>ในการตรวจประเมินมาตรฐานสถานประกอบ</t>
  </si>
  <si>
    <t>งานคุ้มครองผู้บริโภค</t>
  </si>
  <si>
    <t>1.เป็นพนักงานเจ้าหน้าที่ตาม พรบ.ต่างๆ</t>
  </si>
  <si>
    <t>1. ระดับความสำเร็จการดำเนิน</t>
  </si>
  <si>
    <t>ร้านยา/ สถานพยาบาล/ สปา ฯลฯ</t>
  </si>
  <si>
    <t>ประเมินเพื่อต่อใบอนุญาตประจำปี</t>
  </si>
  <si>
    <t>ได้แก่ ยา / อาหาร / น้ำแข็ง/  น้ำดื่ม</t>
  </si>
  <si>
    <t>(ยา/ ผลิตภัณฑ์สุขภาพ /อาหาร/น้ำดื่ม)</t>
  </si>
  <si>
    <t>ในอำเภอสัตหีบ ได้รับการตรวจ</t>
  </si>
  <si>
    <t>ผลิตภัณฑ์และบริการสุขภาพ</t>
  </si>
  <si>
    <t>1.จำนวนสถานประกอบการด้านต่างๆ</t>
  </si>
  <si>
    <t>ประชาชนมีความปลอดภัยจากการบริโภค</t>
  </si>
  <si>
    <t>1.ประชาชนมีความปลอดภัยจากการบริโภค</t>
  </si>
  <si>
    <t>ผลผลิต 4</t>
  </si>
  <si>
    <t>2.1งานคุ้มครองผู้บริโภค</t>
  </si>
  <si>
    <t>สุขภาพ</t>
  </si>
  <si>
    <t>ปลอดภัยของผลิตภัณฑ์และบริการ</t>
  </si>
  <si>
    <t>2.โครงการควบคุมเฝ้าระวังความ</t>
  </si>
  <si>
    <t>งบประมาณรวม 23,396,135.64บาท</t>
  </si>
  <si>
    <t>(   √  )ชุมชน</t>
  </si>
  <si>
    <t xml:space="preserve">       (   )  บริการ             </t>
  </si>
  <si>
    <t>( √  )  บริหาร                 (    )  วิชาการ</t>
  </si>
  <si>
    <t>รหัสงบประมาณ 10825-2323-30501</t>
  </si>
  <si>
    <t xml:space="preserve">       (   √) ปกติ</t>
  </si>
  <si>
    <t>โครงการพัฒนางานบริหารเวชภัณฑ์และบริการเภสัชกรรมในโรงพยาบาล</t>
  </si>
  <si>
    <t>ยุทธศาสตร์จังหวัดที่ 1 เสริมสร้างพลังความร่วมมือของภาคีเครือข่ายเพื่อขับเคลื่อน มาตรการทางสังคมในการสร้างเสริมสุขภาพ ควบคุมป้องกันโรค และคุ้มครองผู้บริโภค</t>
  </si>
  <si>
    <t>ชื่อหน่วยงาน  โรงพยาบาลสัตหีบ กม.10 กลุ่มงานเภสัชกรรมและคุ้มครองผู้บริโภค</t>
  </si>
  <si>
    <r>
      <t>หมายเหตุ</t>
    </r>
    <r>
      <rPr>
        <sz val="14"/>
        <rFont val="TH SarabunPSK"/>
        <family val="2"/>
      </rPr>
      <t xml:space="preserve">  แหล่งงบประมาณ  (1)  สำนักงานปลัดกระทรวง  (2)  เงินสปสช.  (3)  แรงงานต่างด้าว  (4)  บริหารประกัน  (5)  กนภ./ส่วนกลาง   (6)  งบเขต  (7)  CEO  ( 8) อปท.(99)  อื่น ๆ  (00)ยังไม่ได้งบประมาณ</t>
    </r>
  </si>
  <si>
    <t>งบประมาณ 2561</t>
  </si>
  <si>
    <t>ลงสู่ รพ.สต</t>
  </si>
  <si>
    <t>2.จัดทำแผนจัดซื้อยาละเวชภัณฑ์ประจำปี</t>
  </si>
  <si>
    <t>ปลอดภัยด้านยาในชุมชนถ่ายทอด</t>
  </si>
  <si>
    <t>1.ให้บริการเภสัชกรรมผู้รับบริการใน รพ.สต.</t>
  </si>
  <si>
    <t>เภสัชกรทุกคน</t>
  </si>
  <si>
    <t>3. มีมาตรการส่งเสริมความ</t>
  </si>
  <si>
    <t>มาตรฐาน รพ.สต. 7 ข้อ</t>
  </si>
  <si>
    <t>การให้บริการใน รพ.สต.เครือข่าย</t>
  </si>
  <si>
    <t>เวชภัณฑ์ผ่านเกณฑ์</t>
  </si>
  <si>
    <t>2.มียาและเวชภัณฑ์ที่มีคุณภาพเพียงพอต่อ</t>
  </si>
  <si>
    <t>สุวิพร/ยุพาวดี</t>
  </si>
  <si>
    <t>2.การดำเนินงานด้านบริหาร</t>
  </si>
  <si>
    <t>ภายในด้านบริหารเวชภัณฑ์</t>
  </si>
  <si>
    <t>ได้รับความปลอดภัยด้านยาจากการให้บริการ</t>
  </si>
  <si>
    <t>1.รพ.สตผ่านเกณฑ์การตรวจสอบ</t>
  </si>
  <si>
    <t>1.ผู้รับบริการเภสัชกรรมใน รพ.สต.เครือข่าย</t>
  </si>
  <si>
    <t>เภสัชกรรมชุมชน</t>
  </si>
  <si>
    <t>ผลผลิต 3</t>
  </si>
  <si>
    <t xml:space="preserve">1.3 งานเภสัชกรรมปฐมภูมิ และ  </t>
  </si>
  <si>
    <t>และพัฒนางานเภสัชกรรมในรพ.</t>
  </si>
  <si>
    <t>1.โครงการพัฒนางานบริหารเวชภัณฑ์</t>
  </si>
  <si>
    <t>โครงการ:บูรณาการงานเภสัชสาธารณสุข</t>
  </si>
  <si>
    <t>งบประมาณรวม 23,396,135.64  บาท</t>
  </si>
  <si>
    <t>สุทธิวรรณ</t>
  </si>
  <si>
    <t>จากการให้บริการงานเภสัชกรรม</t>
  </si>
  <si>
    <t>ธนิษฐาและ</t>
  </si>
  <si>
    <t>10.ข้อร้องเรียนของผู้รับบริการ</t>
  </si>
  <si>
    <t>หรือเท่ากับ</t>
  </si>
  <si>
    <t>ผู้ป่วยนอกและผู้ป่วยในมากกว่า</t>
  </si>
  <si>
    <t>5.พัฒนาคุณภาพบริการ แก้ไขข้อร้องเรียน</t>
  </si>
  <si>
    <t>บริการงานบริการเภสัชกรรม</t>
  </si>
  <si>
    <t>และผลิตภัณฑ์สุขภาพ ณ จุดจ่ายตามระบบ</t>
  </si>
  <si>
    <t>9.อัตราความพึงพอใจของผู้รับ</t>
  </si>
  <si>
    <t>4.ตรวจสอบวันหมดอายุยา,วัคซีน,เวชภัณฑ์</t>
  </si>
  <si>
    <t>อายุ ไม่เสื่อมสภาพ</t>
  </si>
  <si>
    <t>คลาดเคลื่อนทางยาตามระบบ</t>
  </si>
  <si>
    <t>ภัณฑ์สุขภาพ ณ จุดจ่าย ไม่หมด</t>
  </si>
  <si>
    <t>3.ดำเนินการจัดการความเสี่ยงเรื่องความ</t>
  </si>
  <si>
    <t>ธนิษฐา</t>
  </si>
  <si>
    <t>8.ยา วัคซีน เวชภัณฑ์ และผลิต</t>
  </si>
  <si>
    <t>ปลอดภัยด้านยาตามระบบ</t>
  </si>
  <si>
    <t>1.2 งานบริการเภสัชกรรม</t>
  </si>
  <si>
    <t>ทางยาระดับรุนแรงมาก( E-UP)</t>
  </si>
  <si>
    <t>2.ดำเนินงานคัดกรองและรายงานความ</t>
  </si>
  <si>
    <t>7.อัตราการเกิดความคลาดเคลื่อน</t>
  </si>
  <si>
    <t>1.ให้บริการเภสัชกรรมผู้ป่วยนอก/ใน รพ.</t>
  </si>
  <si>
    <t>ด้านคุณภาพ (ต่อ)</t>
  </si>
  <si>
    <t xml:space="preserve">       ( √  )  บริการ             </t>
  </si>
  <si>
    <t>(  )  บริหาร                 (    )  วิชาการ</t>
  </si>
  <si>
    <t>ผ่านเกณฑ์ สปสช.</t>
  </si>
  <si>
    <t>ศุจิกา</t>
  </si>
  <si>
    <t>6.มีระบบคุณภาพยาเรื่อง HAD</t>
  </si>
  <si>
    <t>มนุษย์ตามตำแหน่งและหน้าที่ที่มี</t>
  </si>
  <si>
    <t>/ DURผ่านเกณฑ์ สปสช.</t>
  </si>
  <si>
    <t>4.มีระบบการบริหารจัดการทรัพยากร</t>
  </si>
  <si>
    <t>5.มีระบบคุณภาพยาเรื่อง DUE</t>
  </si>
  <si>
    <t>7.ผู้รับบริการมีความพึงพอใจในการให้บริการ</t>
  </si>
  <si>
    <t>สุขในด้านเภสัชกรรม</t>
  </si>
  <si>
    <t>สมเหตุผลผ่านเกณฑ์ที่กำหนด</t>
  </si>
  <si>
    <t>เภสัชกรรม</t>
  </si>
  <si>
    <t>3.เพื่อให้มีมาตรฐานบริการสาธารณ</t>
  </si>
  <si>
    <t>4.มีการดำเนินงานรพ.ใช้ยา</t>
  </si>
  <si>
    <t>6.มีมาตรฐานบริการสาธารณสุขในด้าน</t>
  </si>
  <si>
    <t>ด้านยาใน รพ/มีการใช้ยาสมเหตุผล</t>
  </si>
  <si>
    <t>และสุพนิต</t>
  </si>
  <si>
    <t>ความเสี่ยงเรื่อง Med  Error</t>
  </si>
  <si>
    <t>5.มีระบบจัดการความเสี่ยงเรื่อง  Med  Error</t>
  </si>
  <si>
    <t>2.เพื่อให้มีมาตรฐานความปลอดภัย</t>
  </si>
  <si>
    <t>3.มีระบบและดำเนินการจัดการ</t>
  </si>
  <si>
    <t>4.มีระบบคุณภาพยาเรื่อง HAD</t>
  </si>
  <si>
    <t>3.มีระบบคุณภาพยาเรื่อง DUE / DUR</t>
  </si>
  <si>
    <t>ปลอดภัยด้านยาจากการให้บริการ</t>
  </si>
  <si>
    <t xml:space="preserve">2.ระบบคุณภาพยาเรื่อง ADRs </t>
  </si>
  <si>
    <t>2.มีการดำเนินงานรพ.ใช้ยาสมเหตุผล</t>
  </si>
  <si>
    <t>1.เพื่อให้ผู้รับบริการได้รับความ</t>
  </si>
  <si>
    <t>1.อัตราการแพ้ยาซ้ำของผู้ป่วย</t>
  </si>
  <si>
    <t>1.มีระบบคุณภาพยาเรื่อง  ADRs</t>
  </si>
  <si>
    <t>ผลผลิต 2</t>
  </si>
  <si>
    <t>งบประมาณรวม 23,396,135.64 บาท</t>
  </si>
  <si>
    <t xml:space="preserve">       (√    )  บริการ             </t>
  </si>
  <si>
    <t>ลำดับที่แผนงาน23</t>
  </si>
  <si>
    <t>(ก่อนวันที่ 3 ของทุกเดือน)</t>
  </si>
  <si>
    <t>บริหารเวชภัณฑ์ ถูกต้อง/ทันเวลา</t>
  </si>
  <si>
    <t>ฉัตรกุล/สุพนิต</t>
  </si>
  <si>
    <t>8.การจัดส่งข้อมูลรายงานด้าน</t>
  </si>
  <si>
    <t>ให้ฝ่ายบริหารล่าช้าไม่เกิน</t>
  </si>
  <si>
    <t>สุพนิต</t>
  </si>
  <si>
    <t>ครั้ง/เดือน</t>
  </si>
  <si>
    <t>7.จำนวนครั้งของการส่งเอกสาร</t>
  </si>
  <si>
    <t>o</t>
  </si>
  <si>
    <t xml:space="preserve">รายการ/ปี </t>
  </si>
  <si>
    <t xml:space="preserve"> ยาช่วยชีวิต/antidote =0 รายการ</t>
  </si>
  <si>
    <t>3.ดำเนินการจัดซื้อ/ ดำเนินกิจกรรมตามแผน</t>
  </si>
  <si>
    <t>ไม่มีจ่ายให้หน่วยเบิก</t>
  </si>
  <si>
    <t>การที่สอดคล้องประจำปีงบประมาณ 2563</t>
  </si>
  <si>
    <t>6. จำนวนรายการยา/เวชภัณฑ์ขาด</t>
  </si>
  <si>
    <t>2.จัดทำแผนจัดซื้อยาละเวชภัณฑ์และโครง</t>
  </si>
  <si>
    <t>ไม่หมดอายุ/ไม่เสื่อมสภาพ</t>
  </si>
  <si>
    <t>บำบัดและการบริหารเวชภัณฑ์ทุก3เดือน</t>
  </si>
  <si>
    <t>ผลิตภัณฑ์สุขภาพในคลัง</t>
  </si>
  <si>
    <t>1.ประชุมคณะกรรมการเภสัชกรรมและการ</t>
  </si>
  <si>
    <t>( √)  )  บริหาร                 (    )  วิชาการ</t>
  </si>
  <si>
    <r>
      <t>หมายเหตุ</t>
    </r>
    <r>
      <rPr>
        <sz val="14"/>
        <rFont val="TH SarabunPSK"/>
        <family val="2"/>
      </rPr>
      <t xml:space="preserve">  แหล่งงบประมาณ  (1)  สำนักงานปลัดกระทรวง  (2)  เงินสปสช.  (3)  แรงงานต่างด้าว  (4)  บริหารประกัน  (5)  กนภ./ส่วนกลาง   (6)  งบเขต  (7)  CEO  ( 8) อปท.(99)  อื่น ๆ(00)  ยังไม่ได้งบประมาณ</t>
    </r>
  </si>
  <si>
    <t>6.ยา/วัคซีน/เวชภัณฑ์ และ</t>
  </si>
  <si>
    <t>คลังเวชภัณฑ์</t>
  </si>
  <si>
    <t>อย่างน้อยสองประเภทมากกว่า</t>
  </si>
  <si>
    <t>6.หน่วยงานมีการนำระบบITมาใช้ในงาน</t>
  </si>
  <si>
    <t>5.มูลค่าการจัดซื้อยา-เวชภัณฑ์ร่วม</t>
  </si>
  <si>
    <t>แผนและถูกต้องตามระเบียบ</t>
  </si>
  <si>
    <t>โดยผ่านเกณฑ์อย่างน้อย</t>
  </si>
  <si>
    <t>5.หน่วยงานมีการจัดซื้อยาและเวชภัณฑ์ตาม</t>
  </si>
  <si>
    <t>ระบบ IT มาช่วย</t>
  </si>
  <si>
    <t>ชลบุรีเป็นไปตามเกณฑ์ที่กำหนด</t>
  </si>
  <si>
    <t>งบประมาณ  2562 ตามระเบียบพัสดุ</t>
  </si>
  <si>
    <t>ที่มีคุณภาพและประสิทธิภาพสูงสุดโดยใช้</t>
  </si>
  <si>
    <t>4.งานบริหารเวชภัณฑ์ของจังหวัด</t>
  </si>
  <si>
    <t>4.มีสมุดบัญชีรับ-จ่ายยา / เวชภัณฑ์  ประจำปี</t>
  </si>
  <si>
    <t>3.เพื่อให้เกิดระบบบริหารเวชภัณฑ์</t>
  </si>
  <si>
    <t>ในคลังเวชภัณฑ์ไม่เกิน(เดือน)</t>
  </si>
  <si>
    <t>และเครือข่าย</t>
  </si>
  <si>
    <t>3.อัตราคงคลังของเวชภัณฑ์</t>
  </si>
  <si>
    <t>3.มีแผนจัดซื้อร่วมของยาและเวชภัณฑ์ประจำปี</t>
  </si>
  <si>
    <t>ราคาประหยัด ไว้ให้บริการผู้ป่วยในรพ.</t>
  </si>
  <si>
    <t>2.การจัดซื้อยาที่ GPO ผลิต</t>
  </si>
  <si>
    <t>2.มีแผนจัดซื้อยาและเวชภัณฑ์ประจำปี2563</t>
  </si>
  <si>
    <t xml:space="preserve">2.เพื่อให้มียาและเวชภัณฑ์ที่มีคุณภาพ </t>
  </si>
  <si>
    <t>มากกว่าหรือเท่ากับ</t>
  </si>
  <si>
    <t>บริการใน รพ. และเครือข่าย</t>
  </si>
  <si>
    <t>ให้บริการของ รพ.และเครือข่าย</t>
  </si>
  <si>
    <t>1.มูลค่าการจัดซื้อยา  ED</t>
  </si>
  <si>
    <t>1.มียาและเวชภัณฑ์เพียงพอต่อการให้</t>
  </si>
  <si>
    <t>1.เพื่อให้มียา/เวชภัณฑ์เพียงพอต่อการ</t>
  </si>
  <si>
    <t>ผลผลิต1</t>
  </si>
  <si>
    <t>1.1 บริหารเวชภัณฑ์</t>
  </si>
  <si>
    <t>เสริมสร้างพลังความร่วมมือของภาคีเครือข่ายเพื่อขับเคลื่อน มาตรการทางสังคมในการสร้างเสริมสุขภาพ ควบคุมป้องกันโรค และคุ้มครองผู้บริโภค</t>
  </si>
  <si>
    <t>งบประมาณรวม 19,511,480บาท</t>
  </si>
  <si>
    <t>เก้าอี้มีพนักพิงปรับระดับได้</t>
  </si>
  <si>
    <t>เพื่อทดแทนตัวเดิมที่เริ่มชำรุด</t>
  </si>
  <si>
    <t>แลบ</t>
  </si>
  <si>
    <t>ติดตั้งเหล็กดัดบริเวณกระจกด้านข้างห้องแลป</t>
  </si>
  <si>
    <t>เพื่อความปลอดภัยเจ้าหน้าที่ที่อยู่เวร</t>
  </si>
  <si>
    <t xml:space="preserve">                                                                                                                 แผนปฏิบัติงานสาธารณสุขปี 2563                                                                                                              </t>
  </si>
  <si>
    <t>ชื่อหน่วยงาน  โรงพยาบาลสัตหีบ กม. 10/กลุ่มงานเทคนิคการแพทย์</t>
  </si>
  <si>
    <t>ยุทธศาสตร์องค์การที่ SO3 พัฒนาคุณภาพการให้บริการสุขภาพองค์รวมและการแพทย์ฉุกเฉิน</t>
  </si>
  <si>
    <t>ยุทธศาสตร์จังหวัดที่ ..................................................................</t>
  </si>
  <si>
    <t>KRA. R3 ระดับความสำเร็จของประชาชนเข้าถึงคุณภาพการบริการทางการแพทย์และการแพทย์ฉุกเฉินที่มีมาตรฐานรองรับ</t>
  </si>
  <si>
    <t>P . P6 ระดับความสำเร็จประชาชนเข้าถึงบริการทางการแพทย์แบบองค์รวมที่มีคุณภาพตามมาตรฐาน</t>
  </si>
  <si>
    <t>U. U15 ระดับความสำเร็จของผู้รับบริการเข้าถึงทางการแพทย์แบบองค์รวมและการแพทย์ฉุกเฉินได้ตามมาตรฐานวิชาชีพ</t>
  </si>
  <si>
    <t xml:space="preserve">       (  /  ) ปกติ</t>
  </si>
  <si>
    <t>รหัสงบประมาณ...............................................................</t>
  </si>
  <si>
    <t xml:space="preserve">       (  /  )  บริการ                      (     )</t>
  </si>
  <si>
    <t>แผนกลยุทธ์บริหารงานปฏิบัติการ</t>
  </si>
  <si>
    <t>ระดับความสำเร็จของงานชันสูตรในการให้</t>
  </si>
  <si>
    <t>ชันสูตร</t>
  </si>
  <si>
    <t>บริการตามเกณฑ์มาตรฐาน</t>
  </si>
  <si>
    <t>1.วัสดุวิทยาศาสตร์/เลือด  5,210,549 บาท</t>
  </si>
  <si>
    <t>1.)การจัดการด้านพัฒนาคุณภาพ</t>
  </si>
  <si>
    <t>1.1 ดำเนินการพัฒนาคุณภาพของห้องปฏิบัติการให้ผ่าน</t>
  </si>
  <si>
    <t xml:space="preserve"> - อัตราความสอดคล้องของระบบคุณภาพ</t>
  </si>
  <si>
    <t>2.ค่าจ้างเหมา/แลปนอก  1,010,000   บาท</t>
  </si>
  <si>
    <t>โรงพยาบาล</t>
  </si>
  <si>
    <t>การรับรอง</t>
  </si>
  <si>
    <t>ตามมาตรฐานเทคนิคการแพทย์</t>
  </si>
  <si>
    <t>3.ค่า OT  710,000 บาท</t>
  </si>
  <si>
    <t xml:space="preserve"> -ประเมินตนเองตามมาตรฐาน LA</t>
  </si>
  <si>
    <t>4.ค่า พตส.  36,000   บาท(การเงิน)</t>
  </si>
  <si>
    <t xml:space="preserve"> -พัฒนาส่วนขาดในข้อกำหนดตามมาตรฐาน LA</t>
  </si>
  <si>
    <t xml:space="preserve"> - ข้อกำหนดตามมาตรฐานมีการพัฒนาเพิ่มขึ้น</t>
  </si>
  <si>
    <t>5.ค่า ฉบับ 11        153,600  บาท(การเงิน)</t>
  </si>
  <si>
    <t xml:space="preserve"> – Internal Audit</t>
  </si>
  <si>
    <t xml:space="preserve"> – มีการ Internal Audit ประจำปี </t>
  </si>
  <si>
    <t>6. ค่า P4P       22,000  บาท(การเงิน)</t>
  </si>
  <si>
    <t xml:space="preserve"> -ขอรับการประเมินโดยสมาคมเทคนิคการแพทย์</t>
  </si>
  <si>
    <t>7.วัสดุการแพทย์  2,225  บาท</t>
  </si>
  <si>
    <t>8.วัสดุสำนักงาน   21,678   บาท</t>
  </si>
  <si>
    <t>1.2 ส่งเสริมการสร้างผลงานนวัตกรรม</t>
  </si>
  <si>
    <t>9.วัสดุงานบ้านงานครัว     23,335   บาท</t>
  </si>
  <si>
    <t xml:space="preserve"> -สร้างบรรยากาศให้เกิดการสร้างผลงานนวัตกรรม</t>
  </si>
  <si>
    <t xml:space="preserve"> - จำนวนผลงานนวตกรรมที่ได้นำเสนอ</t>
  </si>
  <si>
    <t>ชิ้นงาน</t>
  </si>
  <si>
    <t>10.วัสดุคอมพิวเตอร์  66,823   บาท</t>
  </si>
  <si>
    <t xml:space="preserve"> -นำเสนอผลงานทั้งภายนอกและภายในองค์กร</t>
  </si>
  <si>
    <t>11.ค่าฝึกอบรม  15,000  บาท(HRD)</t>
  </si>
  <si>
    <t>2.การพัฒนาคุณภาพเพื่อความเป็น</t>
  </si>
  <si>
    <t>2.1 Quality of Service</t>
  </si>
  <si>
    <t>12.ค่าซ่อมแซม/วัสดุ    25,000  บาท</t>
  </si>
  <si>
    <t>เลิศด้านการดูแลผู้ป่วยและผู้มารับ</t>
  </si>
  <si>
    <t xml:space="preserve"> -ทบทวน Service Profile </t>
  </si>
  <si>
    <t xml:space="preserve"> -อัตราการจัดทำเอกสารคุณภาพ WI ในภาพรวม</t>
  </si>
  <si>
    <t>&gt; 95</t>
  </si>
  <si>
    <t>13.ค่าใช้สอย  103,200  บาท</t>
  </si>
  <si>
    <t>บริการ</t>
  </si>
  <si>
    <t xml:space="preserve"> -ทบทวนเอกสาร คู่มือคุณภาพ QM,QP,WI</t>
  </si>
  <si>
    <t>ทางห้องปฏิบัติการ</t>
  </si>
  <si>
    <t>14.ค่าครุภัณฑ์คอมพิวเตอร์    2,500  บาท(ศูนย์)</t>
  </si>
  <si>
    <t xml:space="preserve"> – นำระบบ Lean มาใช้ในกระบวนการให้บริการทาง</t>
  </si>
  <si>
    <t xml:space="preserve"> – อัตราความพึงพอใจของลูกค้าภายใน</t>
  </si>
  <si>
    <t>ห้องปฏิบัติการ</t>
  </si>
  <si>
    <t xml:space="preserve"> – อัตราความพึงพอใจของลูกค้าภายนอก</t>
  </si>
  <si>
    <t>15.วัสดุเครื่องแต่งกาย  3,500 บาท</t>
  </si>
  <si>
    <t xml:space="preserve"> – ปรับปรุงระบบการทำงานขอ งห้องเจาะเลือดและศูนย์</t>
  </si>
  <si>
    <t xml:space="preserve"> – จำนวนข้อร้องเรียนได้รับการแก้ไข</t>
  </si>
  <si>
    <t>16.ครุภัณฑ์สำนักงาน  4,500   บาท</t>
  </si>
  <si>
    <t>รับสิ่งส่งตรวจให้ถูกต้องตามมาตรฐาน ทันสมัยรองรับ</t>
  </si>
  <si>
    <t>กับจำนวนผู้ใช้บริการที่เพิ่มมากขึ้น</t>
  </si>
  <si>
    <t>2.2) การบริหารจัดการความเสี่ยง การป้องกันการติด</t>
  </si>
  <si>
    <t>เชื้อ อาชีวอนามัยและการส่งเสริมสุขภาพ</t>
  </si>
  <si>
    <t xml:space="preserve"> – เฝ้าระวังเชื้อดื้อยาโดยรายงานให้คณะกรรมการ IC</t>
  </si>
  <si>
    <t xml:space="preserve"> – จำนวนรายงานประจำเดือน</t>
  </si>
  <si>
    <t>ปรางทราย</t>
  </si>
  <si>
    <t>ของโรงพยาบาลอย่างต่อเนื่อง</t>
  </si>
  <si>
    <t xml:space="preserve"> –ดำเนินโครงการอบรมทางวิชาการเรื่องการเก็บและนำ</t>
  </si>
  <si>
    <t xml:space="preserve"> – ร้อยละการปฏิเสธสิ่งส่งตรวจ</t>
  </si>
  <si>
    <t>ลำดวน</t>
  </si>
  <si>
    <t>ส่งสิ่งส่งตรวจทางห้องปฏิบัติการให้แก่เจ้าหน้าที่ผู้เกี่ยว</t>
  </si>
  <si>
    <t>ข้องใน รพ.เพื่อลดอุบัติการณ์และลดการปฏิเสธสิ่งส่ง</t>
  </si>
  <si>
    <t xml:space="preserve"> – ร้อยละของผู้ปฏิบัติงานใส่เครื่อง  PPE </t>
  </si>
  <si>
    <t>ตรวจทางห้องปฏิบัติการ</t>
  </si>
  <si>
    <t xml:space="preserve"> – การใส่เครื่องป้องกันที่เหมาะสมของบุคลากรขณะ</t>
  </si>
  <si>
    <t xml:space="preserve"> –อัตราการติดเชื้อของเจ้าหน้าที่จากการปฏิบัติ-</t>
  </si>
  <si>
    <t>ปฏิบัติงาน</t>
  </si>
  <si>
    <t xml:space="preserve">  – การตรวจสุขภาพประจำปีของบุคลากร</t>
  </si>
  <si>
    <t>2.3) Blood Safety</t>
  </si>
  <si>
    <t xml:space="preserve">  – จัดประชุมทบทวนกิจกรรมที่เป็นปัญหาในงานและ</t>
  </si>
  <si>
    <t xml:space="preserve">  - มีประชุม ทบทวนกิจกรรมเกี่ยวกับการให้</t>
  </si>
  <si>
    <t>นันทิยา</t>
  </si>
  <si>
    <t>ปรับปรุงให้ดีขึ้น ทบทวนร่วมสหสาขาวิชาชีพเกี่ยวกับ</t>
  </si>
  <si>
    <t>เลือดอย่างปลอดภัย</t>
  </si>
  <si>
    <t>การให้เลือดอย่างปลอดภัยในหน่วยงานที่เกี่ยวข้องและ</t>
  </si>
  <si>
    <t xml:space="preserve"> – อัตราการจ่ายโลหิตผิด</t>
  </si>
  <si>
    <t xml:space="preserve">ร้อยละ </t>
  </si>
  <si>
    <t>กำหนดมาตรฐานร่วมกัน</t>
  </si>
  <si>
    <t xml:space="preserve"> – อัตราการเกิดอุบัติการณ์ที่ไม่พึงประสงค์</t>
  </si>
  <si>
    <t xml:space="preserve"> - จัดทำคู่มือมาตรฐานธนาคารเลือดและงานบริการ-</t>
  </si>
  <si>
    <t>จากการให้เลือด</t>
  </si>
  <si>
    <t xml:space="preserve"> โลหิต</t>
  </si>
  <si>
    <t xml:space="preserve"> - อัตราการสูญเสียเลือด ที่ไม่ได้ใช้</t>
  </si>
  <si>
    <t xml:space="preserve"> - จัดหา transfer box ในการขนส่งเลือด</t>
  </si>
  <si>
    <t>-อัตราการส่งต่อเนื่องจากไม่สามารถจัดหา</t>
  </si>
  <si>
    <t xml:space="preserve"> - เจ้าหน้าที่ไปอบรมความรู้ทางธนาคารเลือดเพิ่มเติม</t>
  </si>
  <si>
    <t>เลือดได้</t>
  </si>
  <si>
    <t>2.4)ปรับปรุง จัดสถานที่ สิ่งแวดล้อมในห้องปฏิบัติการ</t>
  </si>
  <si>
    <t>ให้ถูกต้องและเหมาะสม</t>
  </si>
  <si>
    <t xml:space="preserve"> - กำหนดแผนกิจกรรม 5 ส และ Big Cleaning Day</t>
  </si>
  <si>
    <t xml:space="preserve"> - กิจกรรม Big Cleaning Day ประจำเดือน</t>
  </si>
  <si>
    <t>สาวิณี</t>
  </si>
  <si>
    <t xml:space="preserve"> - จัดหาสถานที่ในการเก็บเวชภัณฑ์และเอกสารเก่า</t>
  </si>
  <si>
    <t xml:space="preserve"> -คะแนนกิจกรรม 5 ส จากการประเมินภายใน</t>
  </si>
  <si>
    <t xml:space="preserve"> - แยกบริเวณเอกสารออกจากบริเวณที่ติดเชื้อ</t>
  </si>
  <si>
    <t>หน่วยงานและนอกหน่วยงาน</t>
  </si>
  <si>
    <t>3) การพัฒนาเพื่อความเป็นเลิศด้าน</t>
  </si>
  <si>
    <t>3.1) เพิ่มความครอบคลุมความถูกต้อง แม่นยำ รวดเร็ว</t>
  </si>
  <si>
    <t xml:space="preserve"> - จำนวนการเจาะเลือด/เก็บสิ่งส่งตรวจผิดคน</t>
  </si>
  <si>
    <t>คลินิก</t>
  </si>
  <si>
    <t>ของผลการตรวจวิเคราะห์ห้องปฏิบัติการ</t>
  </si>
  <si>
    <t xml:space="preserve"> - อัตราการการควบคุมคุณภาพภายในครบถ้วน</t>
  </si>
  <si>
    <t>&gt;90</t>
  </si>
  <si>
    <t xml:space="preserve"> – ทบทวนผล IQC มีการบันทึกการแก้ไขเมื่อIQC ไม่</t>
  </si>
  <si>
    <t xml:space="preserve"> - อัตราการการควบคุมคุณภาพภายในถูกต้อง</t>
  </si>
  <si>
    <t>อยู่ในเกณฑ์</t>
  </si>
  <si>
    <t xml:space="preserve"> - อัตราการการควบคุมคุณภาพภายนอก/</t>
  </si>
  <si>
    <t xml:space="preserve"> – ทบทวนผล EQC มีการแก้ไขเมื่อไม่อยู่ในเกณฑ์</t>
  </si>
  <si>
    <t xml:space="preserve">  Inter  Lab ครบถ้วน</t>
  </si>
  <si>
    <t xml:space="preserve"> – มีการส่งเปรียบเทียบผลวิเคราะห์ระหว่างห้องปฏิบัติ</t>
  </si>
  <si>
    <t xml:space="preserve"> - อัตราการการควบคุมคุณภาพภายนอกถูกต้อง</t>
  </si>
  <si>
    <t xml:space="preserve"> - อัตราส่งตรวจซ้ำ กรณีสงสัยผลของการตรวจ</t>
  </si>
  <si>
    <t>&lt;2</t>
  </si>
  <si>
    <t>พิมพิกา</t>
  </si>
  <si>
    <t xml:space="preserve"> – ทบทวนข้อกำหนดในการรับบริการและระยะเวลาการ</t>
  </si>
  <si>
    <t>วิเคราะห์ โดยแพทย์</t>
  </si>
  <si>
    <t>รอคอยผลการตรวจวิเคราะห์</t>
  </si>
  <si>
    <t xml:space="preserve"> - อัตราการรายงานผลผิดพลาด</t>
  </si>
  <si>
    <t xml:space="preserve"> – มีการตรวจเยี่ยมประเมินคุณภาพทางห้องปฏิบัติการ</t>
  </si>
  <si>
    <t xml:space="preserve"> - อัตราการรายงานผลด่วนไม่ทันเวลาที่กำหนด</t>
  </si>
  <si>
    <t>&lt; 5</t>
  </si>
  <si>
    <t>แก่ รพ.สต. ศูนย์สุขภาพชุมชน ในรายการที่เปิดให้</t>
  </si>
  <si>
    <t xml:space="preserve"> - อัตราการรายงานผลไม่ทันตามเวลาที่กำหนด</t>
  </si>
  <si>
    <t>การบริการตรวจวิเคราะห์</t>
  </si>
  <si>
    <t xml:space="preserve"> - อัตราการรายงานค่าวิกฤต</t>
  </si>
  <si>
    <t xml:space="preserve"> - ผลการประเมินคุณภาพการตรวจวิเคราะห์</t>
  </si>
  <si>
    <t>โดยภาพรวมทั้ง คปสอ.ผ่านเกณฑ์มาตรฐาน</t>
  </si>
  <si>
    <t>ทุก รพ.สต. และ ศุนย์สุขภาพชุมชน</t>
  </si>
  <si>
    <t>3.2)เป็นศูนย์ฝึกอบรม การเรียน การสอนและการบริการ</t>
  </si>
  <si>
    <t>ด้านวิชาการทางด้านเทคนิคการแพทย์ ในอำเภอสัตหีบ</t>
  </si>
  <si>
    <t xml:space="preserve"> – ให้ความรู้วิชาการเกี่ยวกับการการปฏิบัติงานใน</t>
  </si>
  <si>
    <t xml:space="preserve"> –จำนวนครั้งที่ผึกอบรมให้ความรู้ประจำไตรมาส</t>
  </si>
  <si>
    <t xml:space="preserve">ครั้ง </t>
  </si>
  <si>
    <t>สถานที่เปิดให้บริการแก่ผู้มารับบริการ</t>
  </si>
  <si>
    <t xml:space="preserve"> –จำนวนครั้งที่ให้คำปรึกษาผลการตรวจ</t>
  </si>
  <si>
    <t xml:space="preserve"> – จัดบอร์ดประชาสัมพันธ์ให้ความรู้ข่าวสารแก่ผู้มารับ</t>
  </si>
  <si>
    <t>วิเคราะห์ทางห้องปฏิบัติการประจำเดือน</t>
  </si>
  <si>
    <t>บริการด้านเทคนิคการแพทย์</t>
  </si>
  <si>
    <t xml:space="preserve"> – จำนวนครั้งที่จัดบอร์ดประชาสัมพันธ์ให้</t>
  </si>
  <si>
    <t xml:space="preserve"> – ให้บริการความรู้เรื่องผลการตรวจวิเคราะห์กับผู้มารับ</t>
  </si>
  <si>
    <t>ความรู้ประจำไตรมาส</t>
  </si>
  <si>
    <t>บริการโดยการสุ่มโทรหาและให้คำปรึกษากับญาติหรือ</t>
  </si>
  <si>
    <t>ผู้ป่วยในรายที่ผลการตรวจวิเคราะห์ผิดปกติ</t>
  </si>
  <si>
    <t xml:space="preserve"> – จัดนิทรรศการประชาสัมพันธ์ กิจกรรมในวันเทคนิค</t>
  </si>
  <si>
    <t>การแพทย์ไทยประจำปี</t>
  </si>
  <si>
    <t xml:space="preserve">3.3)การร่วมงานวิจัย/โครงการต่างๆ </t>
  </si>
  <si>
    <t xml:space="preserve"> – ร่วมมือปฏิบัติร่วมงานวิจัย / โครงการต่างๆ</t>
  </si>
  <si>
    <t xml:space="preserve"> – จำนวนครั้งของการร่วมงานวิจัย / โครงการ</t>
  </si>
  <si>
    <t>ครั้ง /ปี</t>
  </si>
  <si>
    <t>ทุกคน</t>
  </si>
  <si>
    <t xml:space="preserve"> – สนับสนุนข้อมูลผลการตรวจวิเคราะห์และวัสดุ</t>
  </si>
  <si>
    <t xml:space="preserve"> – อัตราความไม่พร้อมใช้ของวัสดุอุปกรณ์ทาง</t>
  </si>
  <si>
    <t>อุปกรณ์ ตัวอย่างต่างๆ ทางห้องปฏิบัติการ</t>
  </si>
  <si>
    <t>วิทยาศาสตร์ของห้องปฏิบัติการ</t>
  </si>
  <si>
    <t>3.4)เครื่องมือเพียงพอ ทันสมัย มีประสิทธิภาพ</t>
  </si>
  <si>
    <t xml:space="preserve"> – มีแผนการรักษาเครื่องมือเชิงป้องกัน</t>
  </si>
  <si>
    <t xml:space="preserve"> – มีแผนการรักษาเครื่องมือเชิงป้องกันครบถ้วน</t>
  </si>
  <si>
    <t xml:space="preserve"> – ทำการสอบเทียบเครื่องมือให้มีความเที่ยงตรงแม่นยำ</t>
  </si>
  <si>
    <t xml:space="preserve"> – เครื่องมือได้รับการสอบเทียบครบถ้วน</t>
  </si>
  <si>
    <t>ครั้ง / ปี</t>
  </si>
  <si>
    <t xml:space="preserve"> – ทำการปรับเทียบค่าในเครื่องมือที่แตกต่างกันแต่วัดได้</t>
  </si>
  <si>
    <t xml:space="preserve"> – ผลการ Validate Hct/DTX ประจำปี</t>
  </si>
  <si>
    <t>&gt; 99.80</t>
  </si>
  <si>
    <t>ค่าชนิดเดียวกันเช่น Hct , DTX</t>
  </si>
  <si>
    <t xml:space="preserve"> – ทำการบำรุงรักษาเครื่องมือทุกชนิดในห้องปฏิบัติการ</t>
  </si>
  <si>
    <t>4.)การจัดการระบบเทคโนโลยี-</t>
  </si>
  <si>
    <t xml:space="preserve">4.1)การพัฒนาระบบ   LIS </t>
  </si>
  <si>
    <t xml:space="preserve"> (Laboratory Information System)</t>
  </si>
  <si>
    <t xml:space="preserve"> – นำระบบคิวอัตโนมัติและโปรแกรมบริหารจัดการห้อง</t>
  </si>
  <si>
    <t>เจาะเลือดและสิ่งส่งตรวจเข้ามาใช้ในห้องเจาะเลือด</t>
  </si>
  <si>
    <t xml:space="preserve"> – นำระบบสารสนเทศเพื่อการบริหารจัดการห้อง-</t>
  </si>
  <si>
    <t xml:space="preserve"> – ข้อมูลที่สามารถสืบค้นได้จากโปรแกรม</t>
  </si>
  <si>
    <t>ปฏิบัติการมาใช้</t>
  </si>
  <si>
    <t xml:space="preserve">  1.Quality Control</t>
  </si>
  <si>
    <t xml:space="preserve">  2.Statistic , Turn around Time</t>
  </si>
  <si>
    <t xml:space="preserve">  3.Stock and utilities management</t>
  </si>
  <si>
    <t xml:space="preserve"> – ร่วมกับงานสารสนเทศพัฒนาระบบให้ทราบผลการ</t>
  </si>
  <si>
    <t>ตรวจวิเคราะห์การวินิจฉัยโรคเบื้องต้น หรือการได้รับ</t>
  </si>
  <si>
    <t>ยาบางกลุ่มก่อนการรายงานผล</t>
  </si>
  <si>
    <t xml:space="preserve"> – วางระบบ LIS ให้สอดคล้องกับมาตรฐานทางห้อง</t>
  </si>
  <si>
    <t>ปฏิบัติการ</t>
  </si>
  <si>
    <t>4.1)การจัดระบบการเก็บข้อมูลผู้ป่วยและผลการตรวจ</t>
  </si>
  <si>
    <t>วิเคราะห์ที่ส่งจากสถานพยาบาลบาลภายนอก</t>
  </si>
  <si>
    <t xml:space="preserve"> – ร่วมกับงานสารสนเทศพัฒนาระบบ เกี่ยวกับการ</t>
  </si>
  <si>
    <t>Order Lab ที่ส่งจากสถานพยาบาลภายนอก ให้มีการลง</t>
  </si>
  <si>
    <t>ทะเบียนเป็นรายบุคคล</t>
  </si>
  <si>
    <t>5.)ความเป็นเลิศด้านการบริหารจัดการ</t>
  </si>
  <si>
    <t>5.1)อัตรากำลังและการพัฒนาทรัพยากรบุคคล</t>
  </si>
  <si>
    <t>องค์กร</t>
  </si>
  <si>
    <t xml:space="preserve"> – การวางแผนการจ้างบุคลากรล่วงหน้าเพื่อรองรับภาระ</t>
  </si>
  <si>
    <t xml:space="preserve"> - จัดทำ Work Load ตามสภาเทคนิคประจำปี</t>
  </si>
  <si>
    <t>งานที่เพิ่มมากขึ้น ทำแผนพัฒนาบุคลการ</t>
  </si>
  <si>
    <t>เสนอต่อผู้บริหาร</t>
  </si>
  <si>
    <t xml:space="preserve"> – อบรมถ่ายทอดความรู้แนะนำเปิดโอกาสเรียนรู้ภายใน</t>
  </si>
  <si>
    <t xml:space="preserve"> - แผนพัฒนาบุคลากร</t>
  </si>
  <si>
    <t>หน่วยงาน เชิญวิทยากรมาอบรมถ่ายทอดความรู้</t>
  </si>
  <si>
    <t xml:space="preserve">  - วิชาการ ทบทวนความรู้วิชาการในแต่ละเดือน</t>
  </si>
  <si>
    <t xml:space="preserve"> - บุคลากรทุกคนมีผลคะแนนที่ได้จากการ</t>
  </si>
  <si>
    <t xml:space="preserve"> – ส่งบุคลากรไปอบรมและดูงาน ประชุมเชิงวิชาการ</t>
  </si>
  <si>
    <t>ทดสอบสมรรถนะทางเทคนิคผ่านเกณฑ์มาตฐาน</t>
  </si>
  <si>
    <t xml:space="preserve"> – ประเมินความนสามารถบุคลการ</t>
  </si>
  <si>
    <t xml:space="preserve"> – ส่งเสริมให้เจ้าหน้าที่ออกกำลังกายทุกวันพุธบ่าย</t>
  </si>
  <si>
    <t>งบประมาณรวม..7,172,810.00  บาท............................</t>
  </si>
  <si>
    <t>ตู้เก็บชุดผู้ป่วย 4 ชั้น</t>
  </si>
  <si>
    <t>รังสีวิทยา</t>
  </si>
  <si>
    <t>ตู้เก็บเอกสาร</t>
  </si>
  <si>
    <t>ตู้เก็บเวชภัณฑ์มิใช่ยา</t>
  </si>
  <si>
    <t>โต๊ะทำงาน</t>
  </si>
  <si>
    <t>เก้าอี้สำนักงานมีล้อปรับระดับได้</t>
  </si>
  <si>
    <t>ที่ใส่เอกสารแบบลิ้นชัก 5 ชั้น</t>
  </si>
  <si>
    <t>ชั้นวางอุปกรณ์ช่วยจัดท่าถ่ายภาพ</t>
  </si>
  <si>
    <t>กระดานไวท์บอร์ด+บอร์ดไม้ก๊อกขอบไม้ 90x120 ซม. </t>
  </si>
  <si>
    <t>ตู้ลิ้นชักพลาสติกล้อเลื่อน 5 ชั้น</t>
  </si>
  <si>
    <t>ชั้นวางแผ่นรับภาพเอกซเรย์</t>
  </si>
  <si>
    <t>เครื่องปรับอากาศห้องลงทะเบียน ขนาด 12,000 BTU</t>
  </si>
  <si>
    <t>ไฟส่องสว่างฉุกเฉิน</t>
  </si>
  <si>
    <t>กล่องเอกสาร 3 ช่อง</t>
  </si>
  <si>
    <t>พัดลมโคจรติดเพดาน ขนาด 18 นิ้ว</t>
  </si>
  <si>
    <t>แก้ไขบานเปลี่ยนห้องลงทะเบียน</t>
  </si>
  <si>
    <t>ทำช่องกระจกตะกั่วใหม่</t>
  </si>
  <si>
    <t>ติดม่านห้องทำงานเอกสาร</t>
  </si>
  <si>
    <t>แผ่นรับภาพรังสีและแปลงสัญญาณภาพแบบดิจิตอล</t>
  </si>
  <si>
    <t>2 แผ่น</t>
  </si>
  <si>
    <t>แผ่นตัดรังสีกระเจิง 14*17 นิ้ว</t>
  </si>
  <si>
    <t>1 อัน</t>
  </si>
  <si>
    <t>แผ่นตัดรังสีกระเจิง 10*12 นิ้ว</t>
  </si>
  <si>
    <t>ค่าแผ่นวัดปริมาณรังสีส่วนบุคคล OSL+ค่าธรรมเนียม</t>
  </si>
  <si>
    <t>2 ตลับ</t>
  </si>
  <si>
    <r>
      <t xml:space="preserve">รหัสงบประมาณ   </t>
    </r>
    <r>
      <rPr>
        <sz val="14"/>
        <rFont val="Angsana New"/>
        <family val="1"/>
      </rPr>
      <t>10825-2323-30503</t>
    </r>
  </si>
  <si>
    <t xml:space="preserve">       ( /  )  บริการ             </t>
  </si>
  <si>
    <r>
      <t xml:space="preserve">งบประมาณรวม  </t>
    </r>
    <r>
      <rPr>
        <sz val="14"/>
        <rFont val="Angsana New"/>
        <family val="1"/>
      </rPr>
      <t xml:space="preserve"> 5,721,719</t>
    </r>
  </si>
  <si>
    <t>เพื่อให้บริการด้านรังสีวินิจฉัย</t>
  </si>
  <si>
    <t>ภาพถ่ายทางรังสี</t>
  </si>
  <si>
    <t>1. จำนวนผู้รับบริการ</t>
  </si>
  <si>
    <t xml:space="preserve">ที่มีคุณภาพ ถูกต้อง รวดเร็ว </t>
  </si>
  <si>
    <t>2. จำนวนภาพถ่ายทางรังสี</t>
  </si>
  <si>
    <t>ภาพ</t>
  </si>
  <si>
    <t xml:space="preserve">และปลอดภัย </t>
  </si>
  <si>
    <t>1. ให้บริการถ่ายภาพรังสีทั่วไปแก่ผู้รับบริการ</t>
  </si>
  <si>
    <t xml:space="preserve">1. อัตราฟิล์มเสีย / การถ่ายภาพรังสีซ้ำ  </t>
  </si>
  <si>
    <t>&lt; ร้อยละ</t>
  </si>
  <si>
    <t xml:space="preserve"> ทั้งในเวลาราชการและนอกเวลาราชการ</t>
  </si>
  <si>
    <t>2. ถ่ายภาพรังสีผู้ป่วยผิดคน</t>
  </si>
  <si>
    <t>2. ให้บริการถ่ายภาพรังสีตามตึกต่างๆ</t>
  </si>
  <si>
    <t xml:space="preserve">3. ถ่ายภาพรังสีผิดข้าง </t>
  </si>
  <si>
    <t>ด้วยเครื่องเอกซเรย์ชนิดเคลื่อนที่ (Portable)</t>
  </si>
  <si>
    <t>4. ถ่ายภาพรังสีผิดตำแหน่ง</t>
  </si>
  <si>
    <t>3. ให้บริการจัดเก็บและรับส่งข้อมูลภาพ</t>
  </si>
  <si>
    <t>5. อุบัติการณ์ถ่ายภาพรังสีผู้ป่วยตั้งครรภ์</t>
  </si>
  <si>
    <t xml:space="preserve">ทางการแพทย์แบบดิจิตอล (PACS) </t>
  </si>
  <si>
    <t xml:space="preserve">ที่ไม่ผ่านการซักประวัติ / ไม่ลงนามยินยอม  </t>
  </si>
  <si>
    <t>4. ให้บริการตรวจสุขภาพแก่ บุคคลทั่วไป</t>
  </si>
  <si>
    <t xml:space="preserve"> ข้าราชการ และแรงงานข้ามชาติ</t>
  </si>
  <si>
    <t>5. ให้คำแนะนำขั้นตอนการตรวจและ</t>
  </si>
  <si>
    <t xml:space="preserve">การป้องกันอันตรายจากรังสีแก่ผู้รับบริการ  </t>
  </si>
  <si>
    <t>เครื่องวัดความเค็ม Salt Meter</t>
  </si>
  <si>
    <t>โภชนศาสตร์</t>
  </si>
  <si>
    <t>ใช้สำหรับประกอบการให้</t>
  </si>
  <si>
    <t>เครื่องวัดความหวาน Brix Meter</t>
  </si>
  <si>
    <t>คำปรึกษาผู้ป่วย NCD</t>
  </si>
  <si>
    <t>ชื่อหน่วยงาน  โรงพยาบาลสัตหีบ กม.10 กลุ่มงานโภชนศาสตร์</t>
  </si>
  <si>
    <t>ยุทธศาสตร์องค์กร 6 พัฒนาระบบการจัดบริการรักษาพยาบาลให้มีคุณภาพเป็นไปตามมาตรฐาน</t>
  </si>
  <si>
    <t>โครงการ พัฒนาหน่วยบริการงานโภชนศาสตร์ให้ได้มาตรฐาน</t>
  </si>
  <si>
    <t>รหัสงบประมาณ 10825-2323-30504</t>
  </si>
  <si>
    <t>งบประมาณรวม…1,448,509</t>
  </si>
  <si>
    <t>พัฒนาหน่วยบริการงาน</t>
  </si>
  <si>
    <t>1. งานโภชนศาสตร์ผ่านเกณฑ์การ</t>
  </si>
  <si>
    <t>โภชนศาสตร์ให้ได้มาตรฐาน</t>
  </si>
  <si>
    <t>ประเมินมาตรฐานงานโภชนาการ</t>
  </si>
  <si>
    <t>ในโรงพยาบาล กระทรวงสาธารณสุข</t>
  </si>
  <si>
    <t>2.โรงครัวโรงพยาบาลผ่านเกณฑ์</t>
  </si>
  <si>
    <t xml:space="preserve">  - อาหารที่จัดบริการสะอาดปลอดภัย</t>
  </si>
  <si>
    <t>สุขาภิบาลอาหารระดับดีมาก</t>
  </si>
  <si>
    <t xml:space="preserve"> ผ่านเกณฑ์การสุ่มตรวจโคลิฟอร์ม</t>
  </si>
  <si>
    <t>แบคทีเรียด้วยน้ำยา SI 2</t>
  </si>
  <si>
    <t>1.เพื่อให้ผู้ป่วยได้รับบริการ</t>
  </si>
  <si>
    <t xml:space="preserve">  - ร้อยละของอาหารสะอาดปลอดภัย</t>
  </si>
  <si>
    <t>อาหารที่สะอาด ปลอดภัย</t>
  </si>
  <si>
    <t>ผ่านเกณฑ์การสุ่มตรวจการปนเปื้อน</t>
  </si>
  <si>
    <t>2. ตรวจประเมินโรงครัวตามเกณฑ์</t>
  </si>
  <si>
    <t>สารเคมีในอาหาร 6 ชนิด</t>
  </si>
  <si>
    <t>มาตรฐานสุขาภิบาลอาหารทุกเดือน</t>
  </si>
  <si>
    <t xml:space="preserve"> - สถานที่ประกอบอาหารผู้ป่วยผ่าน</t>
  </si>
  <si>
    <t xml:space="preserve"> 3. ตรวจการปนเปื้อนสารเคมี</t>
  </si>
  <si>
    <t>เกณฑ์การประเมินมาตรฐานสุขาภิบาล</t>
  </si>
  <si>
    <t>ในอาหาร 6 ชนิด</t>
  </si>
  <si>
    <t>อาหารสำหรับโรงครัวของโรงพยาบาล</t>
  </si>
  <si>
    <t>4. สุ่มตรวจโคลิฟอร์มแบคทีเรียด้วย</t>
  </si>
  <si>
    <t xml:space="preserve"> 30 ข้อ</t>
  </si>
  <si>
    <t>น้ำยาSI2ในอาหารและภาชนะทุกเดือน</t>
  </si>
  <si>
    <t xml:space="preserve"> 5. จัดอบรมผู้ประกอบการเรื่อง</t>
  </si>
  <si>
    <t>มาตรฐานอาหารผู้ป่วย/สุขาภิบาลอาหาร</t>
  </si>
  <si>
    <t>2.ให้บริการอาหารที่ถูกต้อง</t>
  </si>
  <si>
    <t>เหมาะสมกับภาวะของโรค</t>
  </si>
  <si>
    <t>1. ผู้รับบริการได้รับบริการอาหารที่</t>
  </si>
  <si>
    <t xml:space="preserve"> - จำนวนผู้ป่วยที่ได้รับการประเมิน</t>
  </si>
  <si>
    <t>ถูกต้องตามตามแผนการรักษา</t>
  </si>
  <si>
    <t>คัดกรองภาวะโภชนาการด้วย NAF</t>
  </si>
  <si>
    <t>1.สุ่มตรวจการจัดบริการอาหารผู้ป่วย</t>
  </si>
  <si>
    <t xml:space="preserve"> -  จำนวนครั้งจำนวนครั้งที่ผู้ป่วยได้รับ</t>
  </si>
  <si>
    <t>ตามมาตรฐานอาหารที่กำหนดทุกเดือน</t>
  </si>
  <si>
    <t>อาหารไม่ตรงตามแผนการรักษา</t>
  </si>
  <si>
    <t>2. จัดเมนูชูสุภาพสำหรับผู้ป่วยตาม</t>
  </si>
  <si>
    <t xml:space="preserve"> - จำนวนครั้งของการจัดบริการอาหาร</t>
  </si>
  <si>
    <t>มาตรฐานโรงพยาบาลอาหารปลอดภัย</t>
  </si>
  <si>
    <t>ไม่ทันตามเวลาที่กำหนด</t>
  </si>
  <si>
    <t>3.อบรมผู้ประกอบการเรื่องมาตรฐาน</t>
  </si>
  <si>
    <t xml:space="preserve"> - อัตราความพึงพอใจของผู้รับบริการ</t>
  </si>
  <si>
    <t>อาหารผู้ป่วย</t>
  </si>
  <si>
    <t>4.ประเมินความพึงพอใจผู้รับบริการ</t>
  </si>
  <si>
    <t>3.ผู้ป่วยเฉพาะโรคได้รับ</t>
  </si>
  <si>
    <t>1. ผู้ป่วยและญาติได้รับคำแนะนำ/สาธิต</t>
  </si>
  <si>
    <t xml:space="preserve"> - จำนวนผู้ป่วยที่นอนพักรักษาตัวใน</t>
  </si>
  <si>
    <t>คำแนะนำในการปรับเปลี่ยน</t>
  </si>
  <si>
    <t>ที่จำเป็นต่อสุขภาพและสามารถปรับ</t>
  </si>
  <si>
    <t>โรงพยาบาลได้รับการวางแผนด้าน</t>
  </si>
  <si>
    <t>เปลี่ยนพฤติกรรมสุขภาพเพื่อควบคุม</t>
  </si>
  <si>
    <t>โภชนาการก่อนจำหน่าย</t>
  </si>
  <si>
    <t>โรคได้</t>
  </si>
  <si>
    <t xml:space="preserve"> - จำนวนผู้ป่วย/ญาติที่นอนพักรักษาตัว</t>
  </si>
  <si>
    <t>ในโรงพยาบาลได้รับการวางแผน/การ</t>
  </si>
  <si>
    <t>สาธิตการทำอาหารทางสายให้อาหาร</t>
  </si>
  <si>
    <t>1.ให้คำแนะนำในการปรับเปลี่ยน</t>
  </si>
  <si>
    <t xml:space="preserve"> - จำนวนผู้ป่วยที่ได้รับคำแนะนำในการ</t>
  </si>
  <si>
    <t>เป็นกลุ่มวันละ 30นาที</t>
  </si>
  <si>
    <t>ปรับเปลี่ยนพฤติรรมสุขภาพในคลีนิก</t>
  </si>
  <si>
    <t>2.ให้คำแนะนำในการปรับเปลี่ยน</t>
  </si>
  <si>
    <t>NCD</t>
  </si>
  <si>
    <t>เป็นรายบุคคลในกรณีที่ผลตรวจทางห้อง</t>
  </si>
  <si>
    <t xml:space="preserve">      - คลีนิกความดันโลหิตสูง</t>
  </si>
  <si>
    <t>ปฏิบัติการผิดปกติ( BP &gt;140/90,FBS &gt;</t>
  </si>
  <si>
    <t xml:space="preserve">      - คลีนิกโรคหลอดเลือด</t>
  </si>
  <si>
    <t>180, A1C &gt;7, Cholesterol &gt;200,</t>
  </si>
  <si>
    <t xml:space="preserve">      - คลีนิกไตวายเรื้อรัง</t>
  </si>
  <si>
    <t>Triglyceride &gt;150, LDL &gt;150 ,</t>
  </si>
  <si>
    <t xml:space="preserve">      - คลีนิกเบาหวาน</t>
  </si>
  <si>
    <t>BMI &gt; 25  และผู้ป่วยที่มีค่าการกรองของ</t>
  </si>
  <si>
    <t>ไต&lt; 60</t>
  </si>
  <si>
    <t>3.ร่วมวางแผนจำหน่ายผู้ป่วยกลุ่มโรค</t>
  </si>
  <si>
    <t xml:space="preserve"> - ผู้ป่วยความดันโลหิตสูงที่ที่ได้รับ</t>
  </si>
  <si>
    <t>≥ 60</t>
  </si>
  <si>
    <t>เรื้อรังที่พักรักษา ตัวในโรงพยาบาล</t>
  </si>
  <si>
    <t>คำแนะนำในการปรับเปลี่ยนพฤติกรรม</t>
  </si>
  <si>
    <t>4. ติดตามประเมินผล</t>
  </si>
  <si>
    <t>สุขภาพมีค่า  BP ลดลง</t>
  </si>
  <si>
    <t xml:space="preserve"> - ผู้ป่วยที่มีภาวะไขมันในเลือดสูง</t>
  </si>
  <si>
    <t>ได้รับคำแนะนำในการปรับเปลี่ยน</t>
  </si>
  <si>
    <t>พฤติกรรมสุขภาพมีระดับไขมันใน</t>
  </si>
  <si>
    <t>เลือดลดลง</t>
  </si>
  <si>
    <t>Cholesterol</t>
  </si>
  <si>
    <t>Trigryceride</t>
  </si>
  <si>
    <t>LDL</t>
  </si>
  <si>
    <t xml:space="preserve"> -  ผู้ป่วยไตวายเรื้อรังระยะ 4-5 ที่ได้</t>
  </si>
  <si>
    <t>รับคำแนะนำในการปรับเปลี่ยน</t>
  </si>
  <si>
    <t xml:space="preserve">พฤติกรรมสุขภาพมีอัตราการลดลง </t>
  </si>
  <si>
    <t>ของeGFR &lt; 4ml/min/1.73m2/yr</t>
  </si>
  <si>
    <t xml:space="preserve"> - ผู้ป่วยเบาหวานที่ได้รับคำแนะนำใน</t>
  </si>
  <si>
    <t>การปรับเปลี่ยนพฤติกรรมสุขภาพมีค่า</t>
  </si>
  <si>
    <t xml:space="preserve"> FBS &lt; 180</t>
  </si>
  <si>
    <t xml:space="preserve">การปรับเปลี่ยนพฤติกรรมสุขภาพมีค่า </t>
  </si>
  <si>
    <t xml:space="preserve"> HbA1C ลดลง</t>
  </si>
  <si>
    <t>แผนปฏิบัติงานสาธารณสุขปีงบประมาณ 2562</t>
  </si>
  <si>
    <r>
      <rPr>
        <b/>
        <sz val="12"/>
        <rFont val="Angsana New"/>
        <family val="1"/>
      </rPr>
      <t>ชื่อหน่วยงาน</t>
    </r>
    <r>
      <rPr>
        <sz val="12"/>
        <rFont val="Angsana New"/>
        <family val="1"/>
      </rPr>
      <t xml:space="preserve">  คณะกรรมการบริหารความเสี่ยงและความปลอดภัยของผู้ป่วย  โรงพยาบาลสัตหีบ กม.10</t>
    </r>
  </si>
  <si>
    <r>
      <rPr>
        <b/>
        <sz val="12"/>
        <rFont val="Angsana New"/>
        <family val="1"/>
      </rPr>
      <t>ประเด็นยุทธศาสตร์ที่ 6</t>
    </r>
    <r>
      <rPr>
        <sz val="12"/>
        <rFont val="Angsana New"/>
        <family val="1"/>
      </rPr>
      <t xml:space="preserve"> </t>
    </r>
  </si>
  <si>
    <r>
      <rPr>
        <b/>
        <sz val="12"/>
        <rFont val="Angsana New"/>
        <family val="1"/>
      </rPr>
      <t>ยุทธศาสตร์ขององค์กร</t>
    </r>
    <r>
      <rPr>
        <sz val="12"/>
        <rFont val="Angsana New"/>
        <family val="1"/>
      </rPr>
      <t xml:space="preserve">  </t>
    </r>
  </si>
  <si>
    <r>
      <t xml:space="preserve">       ( </t>
    </r>
    <r>
      <rPr>
        <sz val="12"/>
        <color theme="1"/>
        <rFont val="Calibri"/>
        <family val="2"/>
      </rPr>
      <t>√</t>
    </r>
    <r>
      <rPr>
        <sz val="12"/>
        <color theme="1"/>
        <rFont val="Angsana New"/>
        <family val="1"/>
      </rPr>
      <t xml:space="preserve">  ) ปกติ</t>
    </r>
  </si>
  <si>
    <t xml:space="preserve">รหัสงบประมาณ10825-2622-30704 </t>
  </si>
  <si>
    <r>
      <t xml:space="preserve">       (  </t>
    </r>
    <r>
      <rPr>
        <b/>
        <sz val="12"/>
        <rFont val="Calibri"/>
        <family val="2"/>
      </rPr>
      <t>√</t>
    </r>
    <r>
      <rPr>
        <b/>
        <sz val="12"/>
        <rFont val="Angsana New"/>
        <family val="1"/>
      </rPr>
      <t xml:space="preserve">  )  บริการ             </t>
    </r>
  </si>
  <si>
    <t>งบประมาณรวม</t>
  </si>
  <si>
    <t xml:space="preserve"> ผลผลิต </t>
  </si>
  <si>
    <t xml:space="preserve">ปริมาณ </t>
  </si>
  <si>
    <t>บูรณาการงานความเสี่ยงและความปลอด</t>
  </si>
  <si>
    <t>บุคลากร มีวัฒนธรรมความปลอดภัย</t>
  </si>
  <si>
    <t>1. คณะทำงาน ได้รับการอบรมการบริหารความเสี่ยง</t>
  </si>
  <si>
    <t>อำเภอสัตหีบ</t>
  </si>
  <si>
    <t>ผอ.+RMC</t>
  </si>
  <si>
    <t xml:space="preserve">ปลอดภัย มุ่งผลสัมฤทธิ์ </t>
  </si>
  <si>
    <t>อย่างน้อย 1 ครั้ง/ปี</t>
  </si>
  <si>
    <t xml:space="preserve">2.หน่วยงานได้รับการทำบัญชีความเสี่ยง </t>
  </si>
  <si>
    <t>1. เพื่อให้บุคลากร รู้ระบบงานบริหาร</t>
  </si>
  <si>
    <t xml:space="preserve">คุณภาพ </t>
  </si>
  <si>
    <t>ความเสี่ยงของโรงพยาบาล</t>
  </si>
  <si>
    <t>1.ค้นหา และบันทึกระบบรายงานความเสี่ยง</t>
  </si>
  <si>
    <t>1.Risk register ระดับ รพ.มีผู้รับผิดชอบ</t>
  </si>
  <si>
    <t>2.เพื่อให้บุคลากรบันทึกข้อมูลได้</t>
  </si>
  <si>
    <t>2.วิเคราะห์ความเสี่ยงสำคัญในหน่วยงาน</t>
  </si>
  <si>
    <t>2 จำนวนความเสี่ยงเพิ่มขึ้น</t>
  </si>
  <si>
    <t>ถูกต้องตามประเภท และระดับความ</t>
  </si>
  <si>
    <t>3. ร่วมวิเคราะห์รากเหง้าของปัญหาจากการทำงาน</t>
  </si>
  <si>
    <t>3.อัตราself report</t>
  </si>
  <si>
    <t>&gt;60</t>
  </si>
  <si>
    <t>รุนแรงความเสี่ยงของอุบัติการณ์ หรือ</t>
  </si>
  <si>
    <t>4. ติดตาม ประเมินแนวทางการแก้ปัญหา</t>
  </si>
  <si>
    <t>4.อัตราส่วน Miss:Near Miss</t>
  </si>
  <si>
    <t>&lt;1</t>
  </si>
  <si>
    <t>ความเสี่ยงที่เกิด</t>
  </si>
  <si>
    <t>5.จัดทำบัญชีความเสี่ยงระดับโรงพยาบาล</t>
  </si>
  <si>
    <t xml:space="preserve">5.อัตราการทำRCA GHI </t>
  </si>
  <si>
    <t>&gt;80</t>
  </si>
  <si>
    <t>3.เพื่อให้เกิดการวิเคราะห์ กระบวน</t>
  </si>
  <si>
    <t>และกำหนดผู้รับผิดชอบ</t>
  </si>
  <si>
    <t>6.อัตราการเกิด GHI ซ้ำ</t>
  </si>
  <si>
    <t>&lt;50</t>
  </si>
  <si>
    <t>การทำงาน หาแนวทางป้องกันแก้ไข</t>
  </si>
  <si>
    <t>4.เป็นองค์กรที่มีวัฒนธรรมความ</t>
  </si>
  <si>
    <t>ปลอดภัยในการทำงาน</t>
  </si>
  <si>
    <r>
      <rPr>
        <b/>
        <sz val="14"/>
        <rFont val="Angsana New"/>
        <family val="1"/>
      </rPr>
      <t>ชื่อหน่วยงาน</t>
    </r>
    <r>
      <rPr>
        <sz val="14"/>
        <rFont val="Angsana New"/>
        <family val="1"/>
      </rPr>
      <t xml:space="preserve">  โรงพยาบาลสัตหีบ กม.10 กลุ่มงานการพยาบาล งานบริหารการพยาบาล</t>
    </r>
  </si>
  <si>
    <r>
      <rPr>
        <b/>
        <sz val="14"/>
        <rFont val="Angsana New"/>
        <family val="1"/>
      </rPr>
      <t>ประเด็นยุทธศาสตร์</t>
    </r>
    <r>
      <rPr>
        <sz val="14"/>
        <rFont val="Angsana New"/>
        <family val="1"/>
      </rPr>
      <t xml:space="preserve"> พัฒนาการบริหารจัดการด้านบุคลากร</t>
    </r>
  </si>
  <si>
    <r>
      <rPr>
        <b/>
        <sz val="14"/>
        <rFont val="Angsana New"/>
        <family val="1"/>
      </rPr>
      <t>ยุทธศาสตร์องค์กร</t>
    </r>
    <r>
      <rPr>
        <sz val="14"/>
        <rFont val="Angsana New"/>
        <family val="1"/>
      </rPr>
      <t xml:space="preserve"> ที่ 5 พัฒนาการบริหารจัดการด้านบุคลากร</t>
    </r>
  </si>
  <si>
    <r>
      <rPr>
        <b/>
        <sz val="14"/>
        <rFont val="Angsana New"/>
        <family val="1"/>
      </rPr>
      <t>โครงการ</t>
    </r>
    <r>
      <rPr>
        <sz val="14"/>
        <rFont val="Angsana New"/>
        <family val="1"/>
      </rPr>
      <t xml:space="preserve"> งานบริหารกลุ่มงานการพยาบาล</t>
    </r>
  </si>
  <si>
    <r>
      <rPr>
        <b/>
        <sz val="14"/>
        <rFont val="Angsana New"/>
        <family val="1"/>
      </rPr>
      <t>ลำดับที่แผนงาน</t>
    </r>
    <r>
      <rPr>
        <sz val="14"/>
        <rFont val="Angsana New"/>
        <family val="1"/>
      </rPr>
      <t xml:space="preserve"> ที่ 18 รหัสแผน 30401</t>
    </r>
  </si>
  <si>
    <r>
      <t xml:space="preserve">       ( </t>
    </r>
    <r>
      <rPr>
        <sz val="14"/>
        <rFont val="Calibri"/>
        <family val="2"/>
      </rPr>
      <t>√</t>
    </r>
    <r>
      <rPr>
        <sz val="14"/>
        <rFont val="Angsana New"/>
        <family val="1"/>
      </rPr>
      <t xml:space="preserve">  ) ปกติ</t>
    </r>
  </si>
  <si>
    <r>
      <rPr>
        <b/>
        <sz val="14"/>
        <rFont val="Angsana New"/>
        <family val="1"/>
      </rPr>
      <t>รหัสงบประมาณ</t>
    </r>
    <r>
      <rPr>
        <sz val="14"/>
        <rFont val="Angsana New"/>
        <family val="1"/>
      </rPr>
      <t xml:space="preserve"> 10825-2613-30401</t>
    </r>
  </si>
  <si>
    <r>
      <t xml:space="preserve">( </t>
    </r>
    <r>
      <rPr>
        <sz val="14"/>
        <rFont val="Calibri"/>
        <family val="2"/>
      </rPr>
      <t>√</t>
    </r>
    <r>
      <rPr>
        <sz val="14"/>
        <rFont val="Angsana New"/>
        <family val="1"/>
      </rPr>
      <t xml:space="preserve">  )  บริหาร                 (    )  วิชาการ</t>
    </r>
  </si>
  <si>
    <r>
      <rPr>
        <b/>
        <sz val="14"/>
        <rFont val="Angsana New"/>
        <family val="1"/>
      </rPr>
      <t>งบประมาณ</t>
    </r>
    <r>
      <rPr>
        <sz val="14"/>
        <rFont val="Angsana New"/>
        <family val="1"/>
      </rPr>
      <t>รวม 153,040 บาท</t>
    </r>
  </si>
  <si>
    <t>โครงการ ;</t>
  </si>
  <si>
    <t>ผลผลิต ;</t>
  </si>
  <si>
    <t>ปริมาณ ;</t>
  </si>
  <si>
    <t>งานบริหารกลุ่มงานการพยาบาล</t>
  </si>
  <si>
    <t xml:space="preserve">   บุคลากรในงานบริการในกลุ่มงานการพยาบาล</t>
  </si>
  <si>
    <t>1.ประชุมหัวหน้างานเรื่องการบริหารงาน  / การจัดทำ</t>
  </si>
  <si>
    <t>วัตถุประสงค์ ;</t>
  </si>
  <si>
    <t>ปฏิบัติตามแนวทางและมาตรฐานงานบริการ</t>
  </si>
  <si>
    <t>มาตรฐานการพยาบาลตามมาตรฐานใหม่และมาตรฐาน</t>
  </si>
  <si>
    <t xml:space="preserve">   เพื่อให้บุคลากรในงานบริการของ</t>
  </si>
  <si>
    <t>ของแต่ละงานบริการอย่างถูกต้อง มีคุณภาพ รวดเร็ว</t>
  </si>
  <si>
    <t>ต่างๆ : HA MCH</t>
  </si>
  <si>
    <t>กลุ่มงานการพยาบาลปฏิบัติตามแนวทาง</t>
  </si>
  <si>
    <t>และผู้มารับบริการปลอดภัยและพึงพอใจ และผู้ปฏิบัติงาน</t>
  </si>
  <si>
    <t>2. จัดประชุมการฟื้นฟูความรู้และพัฒนาวิชาการแก่</t>
  </si>
  <si>
    <t>และมาตรฐานงานบริการพยาบาลอย่าง</t>
  </si>
  <si>
    <t>มีความปลอดภัยและมีความสุขในการปฏิบัติงาน</t>
  </si>
  <si>
    <t>บุคลากรทางการพยาบาล</t>
  </si>
  <si>
    <t>ถูกต้อง มีคุณภาพ รวดเร็วและผู้มารับบริการ</t>
  </si>
  <si>
    <t>กิจกรรมหลัก ;</t>
  </si>
  <si>
    <t>3. จัดประชุมทำโครงการวิชาการ</t>
  </si>
  <si>
    <t>ปลอดภัยและมีความพึงพอใจในบริการที่</t>
  </si>
  <si>
    <t>1.ประชุมหัวหน้างานต่างๆในกลุ่มการพยาบาล</t>
  </si>
  <si>
    <t>4. สำรวจความพึงพอใจของผู้ปฏิบัติงาน</t>
  </si>
  <si>
    <t>ได้รับและผู้ปฏิบัติงานมีความปลอดภัย</t>
  </si>
  <si>
    <t>เพื่อทำ SWOT Analysis นำมาวิเคราะห์และหา</t>
  </si>
  <si>
    <t>และมีความสุขในการปฏิบัติงาน</t>
  </si>
  <si>
    <t>แนวทางการวางแผนพัฒนางานในส่วนที่ต้อง</t>
  </si>
  <si>
    <t>คุณภาพ ;</t>
  </si>
  <si>
    <t>พัฒนาอย่างเร่งด่วนและต่อเนื่อง</t>
  </si>
  <si>
    <t>1.หน่วยงานทุกงานผ่านเกณฑ์มาตรฐานการตรวจ</t>
  </si>
  <si>
    <t>2. จัดทำแผนพัฒนางาน ประกอบด้วย</t>
  </si>
  <si>
    <t>ประเมินคุณภาพภายในไม่ต่ำกว่า 60%</t>
  </si>
  <si>
    <t>2.1 แผนปฏิบัติงานสาธารณสุขประจำปี</t>
  </si>
  <si>
    <t>( งาน NSO , OPD , IC , ER ,IPD , LR , วิสัญญี  )</t>
  </si>
  <si>
    <t>2.2 แผนวัสดุ ครุภัณฑ์ ต่างๆ</t>
  </si>
  <si>
    <t>2. จำนวนข้อร้องเรียนเกี่ยวกับการละเมิดสิทธิ</t>
  </si>
  <si>
    <t>2.3 แผนพัฒนาบุคลากร</t>
  </si>
  <si>
    <t>ของผู้ใช้บริการ</t>
  </si>
  <si>
    <t>2.4 โครงการพิเศษเพื่อพัฒนางาน</t>
  </si>
  <si>
    <t>กิจกรรมหลัก ( ต่อ ) ;</t>
  </si>
  <si>
    <t>คุณภาพ ( ต่อ ) ;</t>
  </si>
  <si>
    <t>3. ปฏิบัติงานตามแผน / โครงการ</t>
  </si>
  <si>
    <t>3. จำนวนข้อร้องเรียนเกี่ยวกับพฤติกรรมบริการ</t>
  </si>
  <si>
    <t>4. รวบรวมผลการดำเนินงาน</t>
  </si>
  <si>
    <t>ของบุคลากรทางการพยาบาล</t>
  </si>
  <si>
    <t>5. ประเมินผลการดำเนินงาน</t>
  </si>
  <si>
    <t>4. ร้อยละความพึงพอใจของผู้ใช้บริการต่องาน</t>
  </si>
  <si>
    <t>6. ประเมินผลบุคลากร</t>
  </si>
  <si>
    <t>บริการพยาบาล แยกตามงานบริการ คือ OPD/</t>
  </si>
  <si>
    <t>7. จัดทำโครงการเพื่อพัฒนางาน จำนวน3 โครงการ คือ</t>
  </si>
  <si>
    <t>ER / IPD / LR / IC&amp;CS / วิจัยและพัฒนา</t>
  </si>
  <si>
    <t>7.1 โครงการฟื้นฟูความรู้ในกลุ่มโรคสำคัญสำหรับพยาบาล</t>
  </si>
  <si>
    <t>5. ร้อยละคุณภาพชีวิตในการทำงาน / ความพึง</t>
  </si>
  <si>
    <t>7.2 โครงการฟื้นฟูความรู้ลูกจ้างกลุ่มงานการพยาบาล</t>
  </si>
  <si>
    <t>พอใจในงาน / ความผูกพันต่อองค์กรของ</t>
  </si>
  <si>
    <t>3.โครงการพัฒนา CPR mobile</t>
  </si>
  <si>
    <t>บุคลากรทางการพยาบาล ( ภาพรวมและแยก</t>
  </si>
  <si>
    <t>ตามงานบริการต่างๆ )</t>
  </si>
  <si>
    <t>6. ทุกหน่วยงานบริการพยาบาลมีผลงานทาง</t>
  </si>
  <si>
    <t xml:space="preserve">วิชาการ ( วิจัย/R2R/CQI/นวัตกรรม ) </t>
  </si>
  <si>
    <t>7. ร้อยละของบุคลากรทางการพยาบาลมี</t>
  </si>
  <si>
    <t>สมรรถนะตามเกณฑ์ที่กำหนด</t>
  </si>
  <si>
    <t>8. ระดับความสำเร็จของคุณภาพการจัดบริการ</t>
  </si>
  <si>
    <t>ในโรงพยาบาล ( 8วิชาชีพ ) ด้านการพยาบาล</t>
  </si>
  <si>
    <t>หมายเหตุ ;</t>
  </si>
  <si>
    <t>ระบบงานการพยาบาลในความรับผิดชอบ มี</t>
  </si>
  <si>
    <t>9. สภาวะสุขภาพของบุคลากรทางการพยาบาล</t>
  </si>
  <si>
    <t>1. งานการพยาบาลผู้ป่วยนอก</t>
  </si>
  <si>
    <t>9.1 บุคลากรทางการพยาบาลได้รับการตรวจสุขภาพ</t>
  </si>
  <si>
    <t>2. งานการพยาบาลผู้ป่วยอุบัติเหตุฉุกเฉินและนิติเวช</t>
  </si>
  <si>
    <t>9.2 กลุ่มดี</t>
  </si>
  <si>
    <t>&gt;30</t>
  </si>
  <si>
    <t>3. งานการพยาบาลผู้ป่วยใน</t>
  </si>
  <si>
    <t>9.3 กลุ่มเสี่ยง</t>
  </si>
  <si>
    <t>4. งานการพยาบาลวิสัญญีพยาบาล</t>
  </si>
  <si>
    <t>9.4 กลุ่มป่วย</t>
  </si>
  <si>
    <t>&lt;20</t>
  </si>
  <si>
    <t>5. งานพยาบาลหน่วยควบคุมการติดเชื้อและงานจ่ายกลาง</t>
  </si>
  <si>
    <t>9.5 บุคลากรทางการพยาบาลที่มีระดับความเครียด</t>
  </si>
  <si>
    <t>รวมงานซักฟอก</t>
  </si>
  <si>
    <t>อยู่ในเกณฑ์ปกติ</t>
  </si>
  <si>
    <t>6. งานการพยาบาลผู้คลอด</t>
  </si>
  <si>
    <t>9.6 บุคลากรทางการพยาบาลเกิดอุบัติเหตุจากของมีคม</t>
  </si>
  <si>
    <t>7. งานวิจัยและพัฒนา</t>
  </si>
  <si>
    <t>และสัมผัสสารคัดหลั่ง</t>
  </si>
  <si>
    <t>10. อัตรากำลังพยาบาลผ่านตามเกณฑ์</t>
  </si>
  <si>
    <t>11.หน่วยงานทางการพยาบาลที่มีภาระงาน</t>
  </si>
  <si>
    <t>( Productivity ) 90-110%</t>
  </si>
  <si>
    <t xml:space="preserve">ชื่อหน่วยงาน  งานวิจัยและพัฒนา  กลุ่มงานการพยาบาล  โรงพยาบาลสัตหีบ กม.10 </t>
  </si>
  <si>
    <t>พัฒนาระบบการบริหารจัดการด้านบุคลากร</t>
  </si>
  <si>
    <t xml:space="preserve">ยุทธศาสตร์องค์กร </t>
  </si>
  <si>
    <t>ที่ 5 พัฒนาระบบการบริหารจัดการด้านบุคลากร</t>
  </si>
  <si>
    <t>(   )  นโยบาย                (  /  )  พัฒนา</t>
  </si>
  <si>
    <t>(   )  บริหาร                   (  /  )  วิชาการ</t>
  </si>
  <si>
    <t>งบประมาณรวม  139, 840 บาท</t>
  </si>
  <si>
    <t>รพ.</t>
  </si>
  <si>
    <t>วิจัยเพื่อพัฒนางาน</t>
  </si>
  <si>
    <t>1. บุคลากรได้รับการพัฒนา</t>
  </si>
  <si>
    <t>จำนวนผลงานวิชาการ</t>
  </si>
  <si>
    <t>กลุ่มงานการพยาบาล</t>
  </si>
  <si>
    <t>ความรู้ที่สอดคล้องกับปัญหา</t>
  </si>
  <si>
    <t xml:space="preserve">วัตถุประสงค์ : </t>
  </si>
  <si>
    <t>และความต้องการขององค์กร</t>
  </si>
  <si>
    <t>2. ผู้ป่วยได้รับการดูแลตามมาตรฐาน</t>
  </si>
  <si>
    <t>ตามมาตรฐานแต่ละวิชาชีพ</t>
  </si>
  <si>
    <t>อย่างมีคุณภาพ ปลอดภัยและพึงพอใจ</t>
  </si>
  <si>
    <t>ให้มีคุณภาพ รวดเร็ว และ</t>
  </si>
  <si>
    <t>3. บุคลากรมีการพัฒนาการให้บริการ</t>
  </si>
  <si>
    <t>ปลอดภัย โดยใช้ความรู้</t>
  </si>
  <si>
    <t>ตามมาตรฐาน ปลอดภัยและพึงพอใจ</t>
  </si>
  <si>
    <t>ทางวิทยาศาสตร์ที่ทันสมัย</t>
  </si>
  <si>
    <t>1. ความพึงพอใจ</t>
  </si>
  <si>
    <t>มาเป็นพื้นฐาน ในการพัฒนา</t>
  </si>
  <si>
    <t>ของบุคลากร</t>
  </si>
  <si>
    <t>1. จัดทำแผน/ โครงการอบรมวิชาการ</t>
  </si>
  <si>
    <t>ต่อโครงการที่จัด</t>
  </si>
  <si>
    <t>2. สนับสนุนการทำผลงานวิชาการ</t>
  </si>
  <si>
    <t>3. ร่วมส่งผลงานวิชาการเข้าร่วมประชุม</t>
  </si>
  <si>
    <t>ในเวทีระดับจังหวัด, เขต และประเทศ</t>
  </si>
  <si>
    <t>(วิจัย, R2R, CQI, Inovation)</t>
  </si>
  <si>
    <r>
      <t>หมายเหตุ</t>
    </r>
    <r>
      <rPr>
        <sz val="14"/>
        <rFont val="Angsana New"/>
        <family val="1"/>
      </rPr>
      <t xml:space="preserve">  แหล่งงบฯ  (1)  สำนักงานปลัดกระทรวง  (2)  เงิน สปสช.  (3)  แรงงานต่างด้าว  (4)  บริหารประกัน  (5)  กนภ./ส่วนกลาง   (6)  งบเขต  (7)  CEO  ( 8) อปท. (99)  อื่น ๆ    (00)  ยังไม่ได้งบประมาณ</t>
    </r>
  </si>
  <si>
    <t>รหัสงบประมาณ 10825 - 2613 - 30409</t>
  </si>
  <si>
    <r>
      <rPr>
        <b/>
        <sz val="14"/>
        <rFont val="Angsana New"/>
        <family val="1"/>
      </rPr>
      <t>งบประมาณ</t>
    </r>
    <r>
      <rPr>
        <sz val="14"/>
        <rFont val="Angsana New"/>
        <family val="1"/>
      </rPr>
      <t>รวม 522353 บาท</t>
    </r>
  </si>
  <si>
    <r>
      <rPr>
        <b/>
        <sz val="12"/>
        <rFont val="Angsana New"/>
        <family val="1"/>
      </rPr>
      <t>ชื่อหน่วยงาน</t>
    </r>
    <r>
      <rPr>
        <sz val="12"/>
        <rFont val="Angsana New"/>
        <family val="1"/>
      </rPr>
      <t xml:space="preserve">   โรงพยาบาลสัตหีบ กม.10   อำเภอสัตหีบ   จังหวัดชลบุรี</t>
    </r>
  </si>
  <si>
    <r>
      <rPr>
        <b/>
        <sz val="12"/>
        <rFont val="Angsana New"/>
        <family val="1"/>
      </rPr>
      <t>ประเด็นยุทธศาสตร์</t>
    </r>
    <r>
      <rPr>
        <sz val="12"/>
        <rFont val="Angsana New"/>
        <family val="1"/>
      </rPr>
      <t xml:space="preserve"> พัฒนาการมีส่วนร่วมของภาคีเครือข่ายให้มีประสิทธิภาพ</t>
    </r>
  </si>
  <si>
    <r>
      <rPr>
        <b/>
        <sz val="12"/>
        <rFont val="Angsana New"/>
        <family val="1"/>
      </rPr>
      <t>ยุทธศาสตร์องค์กร</t>
    </r>
    <r>
      <rPr>
        <sz val="12"/>
        <rFont val="Angsana New"/>
        <family val="1"/>
      </rPr>
      <t xml:space="preserve"> ที่ 3 พัฒนาการมีส่วนร่วมของภาคีเครือข่ายให้มีประสิทธิภาพ</t>
    </r>
  </si>
  <si>
    <r>
      <rPr>
        <b/>
        <sz val="12"/>
        <rFont val="Angsana New"/>
        <family val="1"/>
      </rPr>
      <t>โครงการ</t>
    </r>
    <r>
      <rPr>
        <sz val="12"/>
        <rFont val="Angsana New"/>
        <family val="1"/>
      </rPr>
      <t xml:space="preserve"> โครงการพัฒนาโรงพยาบาลส่งเสริมสุขภาพแบบบูรณาการ</t>
    </r>
  </si>
  <si>
    <r>
      <rPr>
        <b/>
        <sz val="12"/>
        <rFont val="Angsana New"/>
        <family val="1"/>
      </rPr>
      <t>แผนบูรณาการ</t>
    </r>
    <r>
      <rPr>
        <sz val="12"/>
        <rFont val="Angsana New"/>
        <family val="1"/>
      </rPr>
      <t xml:space="preserve">  โครงการพัฒนาโรงพยาบาลส่งเสริมสุขภาพแบบบูรณาการ</t>
    </r>
  </si>
  <si>
    <t>( √  )  นโยบาย</t>
  </si>
  <si>
    <t>(     ) ปกติ</t>
  </si>
  <si>
    <r>
      <rPr>
        <b/>
        <sz val="12"/>
        <rFont val="Angsana New"/>
        <family val="1"/>
      </rPr>
      <t>รหัสงบประมาณ</t>
    </r>
    <r>
      <rPr>
        <sz val="12"/>
        <rFont val="Angsana New"/>
        <family val="1"/>
      </rPr>
      <t xml:space="preserve"> 10825-2222-30710</t>
    </r>
  </si>
  <si>
    <t>ประเภทแผนงาน โครงการ</t>
  </si>
  <si>
    <t>(     )  บริหาร</t>
  </si>
  <si>
    <t>(   )  วิชาการ</t>
  </si>
  <si>
    <t>( √  )  บริการ</t>
  </si>
  <si>
    <t xml:space="preserve">(   )  ชุมชน </t>
  </si>
  <si>
    <r>
      <rPr>
        <b/>
        <sz val="12"/>
        <rFont val="Angsana New"/>
        <family val="1"/>
      </rPr>
      <t>งบประมาณรวม 899,435</t>
    </r>
    <r>
      <rPr>
        <sz val="12"/>
        <rFont val="Angsana New"/>
        <family val="1"/>
      </rPr>
      <t xml:space="preserve"> บาท</t>
    </r>
  </si>
  <si>
    <t>โครงการ / งาน  /วัตถุประสงค์</t>
  </si>
  <si>
    <t>งบประมาณใช้ในไตรมาสที่(บาท)</t>
  </si>
  <si>
    <t>1.โครงการพัฒนา</t>
  </si>
  <si>
    <t xml:space="preserve">  โรงพยาบาลมีการพัฒนาตามเกณฑ์</t>
  </si>
  <si>
    <t>คณะ</t>
  </si>
  <si>
    <t>โรงพยาบาลส่งเสริมสุขภาพแบบบูรณาการ</t>
  </si>
  <si>
    <t xml:space="preserve">   หน่วยงานมีการดำเนินงานตามมาตรฐานและ</t>
  </si>
  <si>
    <t>การพัฒนาโรงพยาบาลส่งเสริมสุขภาพ</t>
  </si>
  <si>
    <t>สัตหีบ กม.10</t>
  </si>
  <si>
    <t>กรรมการ</t>
  </si>
  <si>
    <t>มีการพัฒนาคุณภาพโรงพยาบาลส่งเสริม</t>
  </si>
  <si>
    <t>และมีการดำเนินงานอย่างต่อเนื่อง</t>
  </si>
  <si>
    <t>HPH</t>
  </si>
  <si>
    <t>สุขภาพและดำเนินการอย่างต่อเนื่อง</t>
  </si>
  <si>
    <r>
      <t>งบประมาณ ; 958,035</t>
    </r>
    <r>
      <rPr>
        <sz val="12"/>
        <rFont val="Angsana New"/>
        <family val="1"/>
      </rPr>
      <t xml:space="preserve"> บาท</t>
    </r>
  </si>
  <si>
    <t>ระยะเวลา ;</t>
  </si>
  <si>
    <t>1 ตุลาคม 2562 - 30 กันยายน 2563</t>
  </si>
  <si>
    <t>1. ด้านการบริหารจัดการ</t>
  </si>
  <si>
    <t>1.1 ทบทวนคณะกรรมการและกำหนดเป้าหมาย</t>
  </si>
  <si>
    <t>1. ประชุมคณะกรรมการโรงพยาบาล</t>
  </si>
  <si>
    <t xml:space="preserve">การพัฒนาคุณภาพโรงพยาบาลตามเกณฑ์ </t>
  </si>
  <si>
    <t>ส่งเสริมสุขภาพ</t>
  </si>
  <si>
    <t>การประเมิน HPHNQC</t>
  </si>
  <si>
    <t>2. ประชุมคณะทำงานองค์ประกอบที่ 3-6</t>
  </si>
  <si>
    <t>1.2 จัดตั้งคณะทำงานตามองค์ประกอบต่างๆ</t>
  </si>
  <si>
    <t>3. ตรวจสุขภาพก่อนปฏิบัติงาน</t>
  </si>
  <si>
    <t>เพื่อหาสิ่งที่ต้องพัฒนาและปรับปรุงงานตาม</t>
  </si>
  <si>
    <t>4. ตรวจสุขภาพประจำปี</t>
  </si>
  <si>
    <t>องค์ประกอบต่างๆให้ดียิ่งขึ้น</t>
  </si>
  <si>
    <t>5. ตรวจสุขภาพช่องปาก</t>
  </si>
  <si>
    <t>1.3 ประชุมคณะกรรมการและคณะทำงาน</t>
  </si>
  <si>
    <t>6. ประเมินสุขภาพจิต</t>
  </si>
  <si>
    <t>1.4 ดำเนินการตามมาตรฐานการพัฒนางาน</t>
  </si>
  <si>
    <t>7. คัดกรองภาวะสุขภาพ</t>
  </si>
  <si>
    <t>โรงพยาบาลส่งเสริมสุขภาพ</t>
  </si>
  <si>
    <t>8. ตรวจเพิ่มเติมด้านอาชีวอนามัยเจ้าหน้าที่</t>
  </si>
  <si>
    <t>1.5 สรุป  วิเคราะห์และประเมินผลการพัฒนา</t>
  </si>
  <si>
    <t>กลุ่มเสี่ยงต่างๆ</t>
  </si>
  <si>
    <t>2. กิจกรรมการเฝ้าระวังภาวะสุขภาพ</t>
  </si>
  <si>
    <t>บุคลากร CUP โรงพยาบาลสัตหีบ กม.10</t>
  </si>
  <si>
    <t>2.1 ตรวจสุขภาพก่อนปฏิบัติงาน</t>
  </si>
  <si>
    <t>2.2 ตรวจสุขภาพประจำปี</t>
  </si>
  <si>
    <t>2.3 ตรวจสุขภาพช่องปาก</t>
  </si>
  <si>
    <t>2.4 ประเมินสุขภาพจิต</t>
  </si>
  <si>
    <t>2.5 คัดกรองภาวะสุขภาพ</t>
  </si>
  <si>
    <t>2.6 ตรวจเพิ่มเติมด้านอาชีวอนามัยเจ้าหน้าที่</t>
  </si>
  <si>
    <t>3. กิจกรรมองค์กรไร้พุงต้นแบบ</t>
  </si>
  <si>
    <t>3.1 จัดกิจกรรมด้านการออกกำลังกาย</t>
  </si>
  <si>
    <t>3.2 จัดกิจกรรมโครงการปรับเปลี่ยนพฤติกรรม</t>
  </si>
  <si>
    <t>3.3 โครงการ Sport Day</t>
  </si>
  <si>
    <t>กลุ่มงาน/องค์กร/คณะกรรมการ</t>
  </si>
  <si>
    <t>จำนวนคน</t>
  </si>
  <si>
    <t>เงินจัดสรร</t>
  </si>
  <si>
    <t>10825-2222-30408</t>
  </si>
  <si>
    <r>
      <t xml:space="preserve">แผนการ อบรมภายนอก ปีงบประมาณ 2563 </t>
    </r>
    <r>
      <rPr>
        <b/>
        <sz val="16"/>
        <color rgb="FFFF0000"/>
        <rFont val="TH SarabunPSK"/>
        <family val="2"/>
      </rPr>
      <t xml:space="preserve"> (เฉพาะคณะกรรมการค่อมสายงาน </t>
    </r>
    <r>
      <rPr>
        <b/>
        <i/>
        <u/>
        <sz val="16"/>
        <color rgb="FFFF0000"/>
        <rFont val="TH SarabunPSK"/>
        <family val="2"/>
      </rPr>
      <t>เท่านั้น</t>
    </r>
    <r>
      <rPr>
        <b/>
        <sz val="16"/>
        <color rgb="FFFF0000"/>
        <rFont val="TH SarabunPSK"/>
        <family val="2"/>
      </rPr>
      <t>)</t>
    </r>
  </si>
  <si>
    <t>เรื่อง/หลักสูตร ที่ต้องการไปอบรม</t>
  </si>
  <si>
    <t>จัดโดย</t>
  </si>
  <si>
    <t>ประมาณการค่าใช้จ่าย (บาท )</t>
  </si>
  <si>
    <t>เป้าหมาย / จำนวน (คน)</t>
  </si>
  <si>
    <t>รหัสงบประมาณที่ใช้</t>
  </si>
  <si>
    <t>ผู้รับผิดชอบ(คณะกรรมการ)</t>
  </si>
  <si>
    <t>อบรมเชิงปฏิบัติการการให้รหัสโรค Basic ICD-10, ICD-10-TM</t>
  </si>
  <si>
    <t>TMI</t>
  </si>
  <si>
    <t>ทีมเวชระเบียน 4 คน (coder)</t>
  </si>
  <si>
    <t xml:space="preserve">การเขียนรายงานตนเอง SAR </t>
  </si>
  <si>
    <t>สรพ.</t>
  </si>
  <si>
    <t>ผู้รับผิดชอบการเขียน SAR 12 คน</t>
  </si>
  <si>
    <t>IC forum (พยาบาล) เชียงใหม่</t>
  </si>
  <si>
    <t>สมาคมโรคติดเชื้อฯ</t>
  </si>
  <si>
    <t>ICWN 4 คน</t>
  </si>
  <si>
    <t>ICC</t>
  </si>
  <si>
    <t>การสัมมนาการป้องกันการติดเชื้อระดับชาติ</t>
  </si>
  <si>
    <t>ICN 1 คน</t>
  </si>
  <si>
    <t xml:space="preserve">การป้องกันและควบคุมการติดเชื้อ ระยะสั้น 3 วัน </t>
  </si>
  <si>
    <t>2(จนท.ชันสูตร/เภสัชกร)</t>
  </si>
  <si>
    <r>
      <t xml:space="preserve">รวมงบประมาณ </t>
    </r>
    <r>
      <rPr>
        <b/>
        <i/>
        <u/>
        <sz val="16"/>
        <color theme="1"/>
        <rFont val="TH SarabunPSK"/>
        <family val="2"/>
      </rPr>
      <t>แผนการอบรมภายนอกคณะกรรมการค่อมสายงาน</t>
    </r>
  </si>
  <si>
    <r>
      <t xml:space="preserve">แผนการ </t>
    </r>
    <r>
      <rPr>
        <b/>
        <i/>
        <u/>
        <sz val="16"/>
        <rFont val="TH SarabunPSK"/>
        <family val="2"/>
      </rPr>
      <t>อบรมภายใน</t>
    </r>
    <r>
      <rPr>
        <b/>
        <i/>
        <sz val="16"/>
        <rFont val="TH SarabunPSK"/>
        <family val="2"/>
      </rPr>
      <t xml:space="preserve"> </t>
    </r>
    <r>
      <rPr>
        <b/>
        <sz val="16"/>
        <rFont val="TH SarabunPSK"/>
        <family val="2"/>
      </rPr>
      <t>บุคลากรสาธารณสุข CUP รพ. สัตหีบ กม.10  ปีงบประมาณ 2563</t>
    </r>
  </si>
  <si>
    <t>ชื่อโครงการ</t>
  </si>
  <si>
    <t>จำนวน ( คน )</t>
  </si>
  <si>
    <t>ช่วงเวลาที่จัด(เดือน)</t>
  </si>
  <si>
    <t>ประมาณการงบประมาณ</t>
  </si>
  <si>
    <t>อบรมฟื้นฟูเชิงปฏิบัติการการช่วยฟื้นคืนชีพขั้นสูง</t>
  </si>
  <si>
    <t>CUP รพ.สัตหีบ</t>
  </si>
  <si>
    <t>อบรมฟื้นฟูเชิงปฏิบัติการการช่วยฟื้นคืนชีพขั้นพื้นฐาน</t>
  </si>
  <si>
    <t>ซ้อมแผนอุบัติภัย(ซ้อมร่วกับเครือข่าย และ table Top)</t>
  </si>
  <si>
    <t>เฉพาะโรงพยาบาล</t>
  </si>
  <si>
    <t>โครงการโรงพยาบาลส่งเสริมสุขภาพ</t>
  </si>
  <si>
    <t>โครงการ Sport Day</t>
  </si>
  <si>
    <t>โครงการอบรมเชิงปฏิบัติการพัฒนาการทำงานเป็นทีม</t>
  </si>
  <si>
    <t>HRD</t>
  </si>
  <si>
    <t>HAPPY MONEY</t>
  </si>
  <si>
    <t>โครงการอบรมเพิ่มพูนความรู้เรื่องกฎหมาย ระเบียบราชการ</t>
  </si>
  <si>
    <t>โครงการพัฒนาบุคลากรด้านคุณธรรมและจริยธรรม</t>
  </si>
  <si>
    <t>ตลอดปี 63</t>
  </si>
  <si>
    <t>โครงการวันสงกรานต์</t>
  </si>
  <si>
    <t>โครงการมุทิตาจิตผู้เกษียนอายุราชการ</t>
  </si>
  <si>
    <t>โครงการทำบุญวันปีใหม่</t>
  </si>
  <si>
    <t>ทำงานอย่างไร ให้ได้มาตรฐาน IC</t>
  </si>
  <si>
    <t xml:space="preserve"> สำหรับ IC CUP</t>
  </si>
  <si>
    <t xml:space="preserve">ทำงานอย่างไร ปลอดภัยไม่ติดเชื้อ </t>
  </si>
  <si>
    <t>เปล ทันตา พขร. NA</t>
  </si>
  <si>
    <t>ทำอย่างไร เมื่อเกิดโรคอุบัติใหม่ อุบัติซ้ำ</t>
  </si>
  <si>
    <t>จนท.รพ+ เครือข่าย</t>
  </si>
  <si>
    <t>โครงการวิจัยเพื่อพัฒนางาน</t>
  </si>
  <si>
    <t>NSO</t>
  </si>
  <si>
    <t>โครงการฟื้นฟูวิชาการ (พยาบาล) 6 ครั้ง</t>
  </si>
  <si>
    <t>โครงการฟื้นฟูวิชาการลูกจ้างกลุ่มงานการพยาบาล 2 ครั้ง</t>
  </si>
  <si>
    <t>โครงการอบรมการพัฒนา CPR mobile</t>
  </si>
  <si>
    <t>การพัฒนาคุณภาพการดูแลผู้ป่วยตามมาตรฐาน HA Part III - 6 care process</t>
  </si>
  <si>
    <t>10825-2222-30701</t>
  </si>
  <si>
    <t>PCT</t>
  </si>
  <si>
    <t>การดูแลผู้ป่วยโรคหลอดเลือดสมองแบบเครื่อข่ายอย่างครบวงจร</t>
  </si>
  <si>
    <t>Conference Case 3 ครั้ง</t>
  </si>
  <si>
    <t>โครงการอุบัติการณ์นี้เป็นของใคร ทำอย่างไรจึงพัฒนา</t>
  </si>
  <si>
    <t>ก.ก. RM/ผู้เกี่ยวข้อง</t>
  </si>
  <si>
    <t>โครงการอบรมซ้อมแผนอัคคีภัยโรงพยาบาลสัตหีบกม.10</t>
  </si>
  <si>
    <t>เจ้าหน้าที่รพ.</t>
  </si>
  <si>
    <t>บริหารทั่วไปและENV พิมลพร คดีธรรม</t>
  </si>
  <si>
    <t>โครงการพัฒนาคุณภาพโรงพยาบาลเพื่อจิตวิญญานในการทำงานตามมาตรฐาน SHA</t>
  </si>
  <si>
    <t>อบรมพัฒนาศักยภาพบุคลากรเครือข่ายงานอนามัยแม่และเด็ก</t>
  </si>
  <si>
    <t>MCH</t>
  </si>
  <si>
    <r>
      <t xml:space="preserve">รวมงบประมาณ </t>
    </r>
    <r>
      <rPr>
        <b/>
        <i/>
        <u/>
        <sz val="16"/>
        <color theme="1"/>
        <rFont val="Angsana New"/>
        <family val="1"/>
      </rPr>
      <t>แผนการ อบรมภายใน</t>
    </r>
  </si>
  <si>
    <r>
      <t xml:space="preserve">แผนการ </t>
    </r>
    <r>
      <rPr>
        <b/>
        <i/>
        <u/>
        <sz val="16"/>
        <color theme="1"/>
        <rFont val="TH SarabunPSK"/>
        <family val="2"/>
      </rPr>
      <t>อบรมเฉพาะทาง / หลักสูตรระยะสั้น / ลาศึกษาต่อ</t>
    </r>
    <r>
      <rPr>
        <b/>
        <sz val="16"/>
        <color theme="1"/>
        <rFont val="TH SarabunPSK"/>
        <family val="2"/>
      </rPr>
      <t xml:space="preserve"> ประจำปีงบประมาณ 2563</t>
    </r>
  </si>
  <si>
    <t>รายชื่อ</t>
  </si>
  <si>
    <t>ประเภทการพัฒนา</t>
  </si>
  <si>
    <t>หลักสูตรที่ต้องการไปอบรม</t>
  </si>
  <si>
    <t>สถานที่อบรม</t>
  </si>
  <si>
    <t>ระยะเวลาที่ใช้</t>
  </si>
  <si>
    <t>จรัสศรี แตงฉิม</t>
  </si>
  <si>
    <t>อบรมเฉพาะทาง</t>
  </si>
  <si>
    <t>Case manager : CM</t>
  </si>
  <si>
    <t>มหาวิทยาลัยบูรพาและมหาวิทยาลัยอื่นๆที่เปิด</t>
  </si>
  <si>
    <t>4 เดือน</t>
  </si>
  <si>
    <t>อุราทิพย์ เศรษฐีพ่อค้า</t>
  </si>
  <si>
    <t xml:space="preserve">การพยาบาลผู้ป่วยแบบประคับประคอง </t>
  </si>
  <si>
    <t>มหาวิทยาลัยเชียงใหม่/มหาวิทยาลัยอื่นที่เปิดหลักสูตร</t>
  </si>
  <si>
    <t>สุธา โพธิทอง</t>
  </si>
  <si>
    <t>พยาบาลจิตเวชเด็กและวัยรุ่น</t>
  </si>
  <si>
    <t>สถาบันยุวประสาทไวทโยปถัมย์ จ.สมุทรปราการ</t>
  </si>
  <si>
    <t>อบรมระยะสั้น</t>
  </si>
  <si>
    <t>การพยาบาลทารกแรกเกิด</t>
  </si>
  <si>
    <t>วพ.บ.ชลบุรี / โรงพยาบาลชลบุรี</t>
  </si>
  <si>
    <t>1 เดือน</t>
  </si>
  <si>
    <t>วริศนันท์ อินสุชัย</t>
  </si>
  <si>
    <t xml:space="preserve">หลักสูตรการพยาบาลผู้ป่วยวิกฤติ </t>
  </si>
  <si>
    <t>ขนิษฐา สีหะวงษ์</t>
  </si>
  <si>
    <t>ICWN</t>
  </si>
  <si>
    <t>วิทยาลัยพระปกเกล้าหรือสถาบันบำราศนราดูร</t>
  </si>
  <si>
    <t>2 สัปดาห์</t>
  </si>
  <si>
    <t>กาญจนา ศาลาน้อย</t>
  </si>
  <si>
    <t>นฐอร  บุญศิริ</t>
  </si>
  <si>
    <t>สถาบันบำราศนราดูร/จ.จันทบุรี/จังหวัดอื่นๆ</t>
  </si>
  <si>
    <t>วิชา มาลา</t>
  </si>
  <si>
    <t>Mini CM</t>
  </si>
  <si>
    <t>วิทยาลัยพระปกเกล้าจันทบุรี</t>
  </si>
  <si>
    <t>ปิยมาศ จรัญญา</t>
  </si>
  <si>
    <t>ลาศึกษา</t>
  </si>
  <si>
    <t>คณะทันตาแพทย์ศาสตร์ สาขาวิทยาศาสตร์บัณฑิต</t>
  </si>
  <si>
    <t>มหาวิทยาลัยธรรมศาสตร์ ศูนย์รังสิต</t>
  </si>
  <si>
    <t>ต่อเนื่อง 2 ปี</t>
  </si>
  <si>
    <t>ไม่ใช้เงิน ใช้เวลาราชการบางส่วน</t>
  </si>
  <si>
    <t>ฉัตรชนก สาระพากร</t>
  </si>
  <si>
    <r>
      <t xml:space="preserve">รวมงบประมาณ </t>
    </r>
    <r>
      <rPr>
        <b/>
        <i/>
        <u/>
        <sz val="16"/>
        <color theme="1"/>
        <rFont val="TH SarabunPSK"/>
        <family val="2"/>
      </rPr>
      <t xml:space="preserve">แผนการอบรมภายเฉพาะทาง / หลักสูตรระยะสั้น / ลาศึกษาต่อ </t>
    </r>
  </si>
  <si>
    <t>ชื่อหน่วยงาน  โรงพยาบาลสัตหีบ กม.10 คณะกรรมการพัฒนาบุคลากรโรงพยาบาลสัตหีบ กม.10</t>
  </si>
  <si>
    <t xml:space="preserve">ประเด็นยุทธศาสตร์ </t>
  </si>
  <si>
    <t>ยุทธศาสตร์องค์กรที่ 4 พัฒนาบุคลากรให้มีขีดความสามารถและศักยภาพสอดคล้องกับพันธกิจขององค์กร</t>
  </si>
  <si>
    <t>โครงการบูรณาการพัฒนาบุคลากร</t>
  </si>
  <si>
    <t>(    )  นโยบาย    (  /  )  พัฒนา         (    )  ปกติ</t>
  </si>
  <si>
    <t>รหัสงบประมาณ</t>
  </si>
  <si>
    <t>(    )  บริหาร    (  /  )  วิชาการ      (    )  บริการ        (    )   ชุมชน</t>
  </si>
  <si>
    <t>งบประมาณรวมUC</t>
  </si>
  <si>
    <t xml:space="preserve">2,995,345 บาท </t>
  </si>
  <si>
    <t>โครงการพัฒนาบุคลากร</t>
  </si>
  <si>
    <t xml:space="preserve"> UC</t>
  </si>
  <si>
    <t>คณะกรรมการ</t>
  </si>
  <si>
    <t>ด้านความรู้ ความสามารถใน</t>
  </si>
  <si>
    <t>บุคลากรมีความรู้ความสามารถในการ</t>
  </si>
  <si>
    <t>บุคลากรมีแผนพัฒนา</t>
  </si>
  <si>
    <t>การปฏิบัติงาน</t>
  </si>
  <si>
    <t>รายบุคคล</t>
  </si>
  <si>
    <t>เพื่อให้บุคลากรมีความรู้ความ</t>
  </si>
  <si>
    <t>1. ทบทวน/แต่งตั้งกรรมการ/จัดประชุม</t>
  </si>
  <si>
    <t>1. บุคลากรได้รับการอบรม</t>
  </si>
  <si>
    <t>สามารถเป็นคนเก่งของ</t>
  </si>
  <si>
    <t xml:space="preserve">  4 ครั้ง/ปี</t>
  </si>
  <si>
    <t xml:space="preserve">ประชุมสัมมนาตามเกณฑ์ </t>
  </si>
  <si>
    <t>2. ดำเนินงานตามแผน</t>
  </si>
  <si>
    <t>10 วัน/คน/ปี</t>
  </si>
  <si>
    <t>2.1  ระบบการเผยแพร่ประชาสัมพันธ์</t>
  </si>
  <si>
    <t>2. อัตราการสนับสนุนงบประมาณ</t>
  </si>
  <si>
    <t xml:space="preserve">  การประชุมภายนอก-ภายใน การศึกษาต่อ</t>
  </si>
  <si>
    <t>พัฒนาบุคลากร</t>
  </si>
  <si>
    <t>2.2 การจัดการให้สัมฤทธิ์ผล</t>
  </si>
  <si>
    <t>2.3 การเก็บข้อมูลและรายงาน</t>
  </si>
  <si>
    <t>3. การประเมินผล</t>
  </si>
  <si>
    <t>ผลผลิต2</t>
  </si>
  <si>
    <t>ด้านคุณธรรม จริยธรรม</t>
  </si>
  <si>
    <t>บุคลากรมีคุณธรรม จริยธรรม</t>
  </si>
  <si>
    <t>1. บุคลากรเข้าร่วมการอบรมจริยธรรม</t>
  </si>
  <si>
    <t>ในการปฏิบัติงาน</t>
  </si>
  <si>
    <t>ในสถานบริการ</t>
  </si>
  <si>
    <t>2. บุคลากรเข้าร่วมการอบรม</t>
  </si>
  <si>
    <t>เพื่อให้บุคลากรมีคุณธรรม</t>
  </si>
  <si>
    <t>1. จัดให้มีการประชุมคณะทำงาน</t>
  </si>
  <si>
    <t>พฤติกรรมบริการ</t>
  </si>
  <si>
    <t>จริยธรรม เป็นคนดีและมี</t>
  </si>
  <si>
    <t>ชมรมแสงธรรม 4 ครั้ง/ปี</t>
  </si>
  <si>
    <t>ความสุข</t>
  </si>
  <si>
    <t>2. จัดการอบรมจริยธรรม 12 ครั้ง/ปี</t>
  </si>
  <si>
    <t>3. อบรม OD 3 รุ่น</t>
  </si>
  <si>
    <t>1. ความพึงพอใจในงานของบุคลากร</t>
  </si>
  <si>
    <t>4. อบรมระเบียบวินัยข้าราชการ 2 รุ่น</t>
  </si>
  <si>
    <t>2. บุคลากรมีความเครียดอยู่ใน</t>
  </si>
  <si>
    <t>5. ประเมินผลโครงการ</t>
  </si>
  <si>
    <t>เกณฑ์ปกติ</t>
  </si>
  <si>
    <t>3.อัตราการคงอยู่/ลาออกของบุคลากร</t>
  </si>
  <si>
    <t xml:space="preserve">ชื่อหน่วยงาน  งานสุขภาพจิต จิตเวชและยาเสพติด  กลุ่มงานบริการด้านปฐมภูมิและองค์รวม  โรงพยาบาลสัตหีบ กม.10 </t>
  </si>
  <si>
    <t>รหัสงบประมาณ  10825-2824-30303</t>
  </si>
  <si>
    <t>โครงการบำบัดฟื้นฟูผู้เสพ/</t>
  </si>
  <si>
    <t>1ผู้ป่วยยาเสพติด ที่ได้รับการคัดกรองเป็นผู้ใช้</t>
  </si>
  <si>
    <t>งบยาเสพติด</t>
  </si>
  <si>
    <t>สุรี ยวงลำใย</t>
  </si>
  <si>
    <t>ผู้ติดยาเสพติด</t>
  </si>
  <si>
    <t>1.เพื่อให้ผู้ป่วยยาเสพติด รวมถึงผู้ป่วยที่ติด</t>
  </si>
  <si>
    <t xml:space="preserve"> ผู้เสพ และผู้ติดยาเสพติด ได้รับการบำบัด</t>
  </si>
  <si>
    <t>บุหรี่ สุราที่เข้ารับการบำบัดรักษา</t>
  </si>
  <si>
    <t xml:space="preserve">รักษาและติดตามดูแลต่อเนื่องอย่างน้อย 1 ปี </t>
  </si>
  <si>
    <t>และฟื้นฟูสภาพได้รับการดูแลช่วยเหลือและ</t>
  </si>
  <si>
    <t>2.ร้อยละของผู้ป่วยยาเสพติดกลุ่มเสี่ยงก่อความรุนแรง</t>
  </si>
  <si>
    <t>ส่งต่อครบตามเกณฑ์ที่กำหนดอย่างมีมาตรฐาน</t>
  </si>
  <si>
    <t>ได้รับการประเมิน บ าบัดรักษาและ ติดตามดูแล</t>
  </si>
  <si>
    <t>1.เพื่อให้ผู้ป่วยยาเสพติด</t>
  </si>
  <si>
    <t xml:space="preserve">ช่วยเหลือตามระดับความรุนแรงอย่างต่อเนื่อง </t>
  </si>
  <si>
    <t>ได้รับการบำบัดฟื้นฟูต่อเนื่อง</t>
  </si>
  <si>
    <t>1. จัดกลุ่มบำบัดผู้ป่วยและครอบครัว</t>
  </si>
  <si>
    <t>ครบ</t>
  </si>
  <si>
    <t>เพื่อปรับเปลี่ยนความคิดและพฤติกรรม</t>
  </si>
  <si>
    <t>2.ส่งต่อครบตามเกณฑ์ที่กำหนด</t>
  </si>
  <si>
    <t>2.หลังการบำบัดผู้ป่วยครบตามเกณฑ์</t>
  </si>
  <si>
    <t>อย่างมีมาตรฐานและหยุดเสพ</t>
  </si>
  <si>
    <t xml:space="preserve"> ผู้ป่วยได้รับการติดตามเพื่อป้องกันการเสพซ้ำจนครบ 1 ปี</t>
  </si>
  <si>
    <t>ต่อเนื่อง 3 เดือน</t>
  </si>
  <si>
    <t>3.ติดตามประเมินผลการดำเนินงานทุก 1 เดือน</t>
  </si>
  <si>
    <t xml:space="preserve">3.เพื่อให้จนท.ผู้บำบัดมีความรู้ </t>
  </si>
  <si>
    <t>เจตคติ ทักษะในการบำบัด</t>
  </si>
  <si>
    <t>รักษาผู้ป่วยยาเสพติด บุหรี่ สุรา</t>
  </si>
  <si>
    <t>ตุลาคม62-กันยายน 2563</t>
  </si>
  <si>
    <t>สุธา โพธิ์ทอง</t>
  </si>
  <si>
    <t>3.อัตราฆ่าตัวตายสำเร็จไม่เกิน6.3 ต่อแสนประชากร</t>
  </si>
  <si>
    <t>4.ร้อยละของผู้พยายามฆ่าตัวตายไม่กลับมาทำร้ายตัวเองซ้ำ</t>
  </si>
  <si>
    <t>ตุลาคม 2562- กันยายน 2563</t>
  </si>
  <si>
    <t>ในระยะเวลา1 ปี</t>
  </si>
  <si>
    <t>5.ผู้ป่วยโรคซึมเศร้าเข้าถึงบริการมากกว่าหรือเท่ากับ</t>
  </si>
  <si>
    <t>งบประมาณรวม  441,155</t>
  </si>
  <si>
    <t>พัฒนาระบบบริการสุขภาพให้ได้มาตรฐานservice plan</t>
  </si>
  <si>
    <t>การดูแลสุขภาพทุกกลุ่มวัย</t>
  </si>
  <si>
    <t>ลำดับที่แผนงาน 12</t>
  </si>
  <si>
    <t>ลำดับที่แผนงาน…13</t>
  </si>
  <si>
    <t>ลำดับที่แผนงาน  14</t>
  </si>
  <si>
    <t>ลำดับที่แผนงาน 16</t>
  </si>
  <si>
    <t>ลำดับที่แผนงาน 16.1</t>
  </si>
  <si>
    <t>ลำดับที่แผนงาน 16.2</t>
  </si>
  <si>
    <t>ลำดับที่แผนงาน 16.3</t>
  </si>
  <si>
    <t>ลำดับที่แผนงาน16.4</t>
  </si>
  <si>
    <t>ลำดับที่แผนงาน 16.5</t>
  </si>
  <si>
    <t>ลำดับที่แผนงาน24</t>
  </si>
  <si>
    <t>ลำดับที่แผนงาน 25</t>
  </si>
  <si>
    <t>ลำดับที่แผนงาน26</t>
  </si>
  <si>
    <t>ลำดับที่แผนงาน…26</t>
  </si>
  <si>
    <t>ลำดับที่แผนงาน...26</t>
  </si>
  <si>
    <t>ลำดับแผนที่27</t>
  </si>
  <si>
    <r>
      <t xml:space="preserve">ลำดับที่แผนงาน    </t>
    </r>
    <r>
      <rPr>
        <sz val="14"/>
        <rFont val="Angsana New"/>
        <family val="1"/>
      </rPr>
      <t>28</t>
    </r>
  </si>
  <si>
    <t>ลำดับที่แผนงาน  29</t>
  </si>
  <si>
    <t>ลำดับที่แผนงาน  30</t>
  </si>
  <si>
    <t>ลำดับที่แผนงาน31</t>
  </si>
  <si>
    <t>ลำดับที่แผนงาน 32</t>
  </si>
  <si>
    <t>ลำดับที่แผนงาน36</t>
  </si>
  <si>
    <t>ลำดับที่แผนงาน 37</t>
  </si>
  <si>
    <t>ชื่อหน่วยงาน  ชื่อหน่วยงานโรงพยาบาลสัตหีบ กม.10  คณะกรรมการงานอนามัยแม่และเด็กอำเภอสัตหีบ</t>
  </si>
  <si>
    <t>ประเด็นยุทธศาสตร์ :   การพัฒนาคุณภาพชีวิตทุกกลุ่มวัย</t>
  </si>
  <si>
    <t>ยุทธศาสตร์องค์กร พัฒนาระบบคุณภาพบริการงานอนามัยแม่และเด็กของอำเภอสัตหีบ</t>
  </si>
  <si>
    <t>แผนงานหลัก : ระดับความสำเร็จของการประเมินรับรองซ้ำโรงพยาบาล /รพ.สต.ตามเกณฑ์มาตรฐานงานอนามัยแม่และเด็ก</t>
  </si>
  <si>
    <t>รหัสงบประมาณ 10825-2823-30709</t>
  </si>
  <si>
    <t>งบประมาณรวม   70,000.00   บาท</t>
  </si>
  <si>
    <t>เป้าหมาย(ผลผลิต)</t>
  </si>
  <si>
    <t>โครงการพัฒนาคุณภาพการบริการ</t>
  </si>
  <si>
    <t>ผลผลิตที่ 1</t>
  </si>
  <si>
    <t>ตามเกณฑ์มาตรฐานงานอนามัยแม่</t>
  </si>
  <si>
    <t>โรงพยาบาล / รพ.สต.ผ่านเกณฑ์การประเมิน</t>
  </si>
  <si>
    <t>โรงพยาบาลผ่านเกณฑ์การประเมิน</t>
  </si>
  <si>
    <t>งานอนามัยแม่</t>
  </si>
  <si>
    <t>และเด็กอำเภอสัตหีบ</t>
  </si>
  <si>
    <t>การรับรองซ้ำ ตามมาตรฐานงานอนามัยแม่และเด็ก</t>
  </si>
  <si>
    <t>การรับรองซ้ำตามมาตรฐาน</t>
  </si>
  <si>
    <t>และเด็กอำเภอ</t>
  </si>
  <si>
    <t>งานอนามัยแม่และเด็ก</t>
  </si>
  <si>
    <t xml:space="preserve">   พัฒนาศักยภาพบุคลากรในเครือข่ายบริการสุขภาพ</t>
  </si>
  <si>
    <t>1. เพื่อให้โรงพยาบาล /รพ.สต./</t>
  </si>
  <si>
    <t>งานอนามัยแม่และเด็กในการดำเนินงานตาม</t>
  </si>
  <si>
    <t>1.ภาวะขาดออกซิเจน</t>
  </si>
  <si>
    <t>พันเกิดมีชีพ</t>
  </si>
  <si>
    <t>≤ 25</t>
  </si>
  <si>
    <t>ผ่านการประเมินรับรองมาตรฐาน</t>
  </si>
  <si>
    <t>มาตรฐานงานอนามัยแม่และเด็ก</t>
  </si>
  <si>
    <t>2.ทารกน้ำหนักน้อย&lt; 2500 กรัม</t>
  </si>
  <si>
    <t>&lt;7</t>
  </si>
  <si>
    <t>โรงพยาบาลสายใยรักแห่งครอบครัว</t>
  </si>
  <si>
    <t>กิจกรรมย่อย</t>
  </si>
  <si>
    <t>3.อัตราการเลี้ยงลูกด้วยนมแม่</t>
  </si>
  <si>
    <t>2.เพื่อส่งเสริมพฤติกรรมการสร้าง</t>
  </si>
  <si>
    <t>1.จัดประชุมคณะกรรมการและคณะทำงานอนามัย</t>
  </si>
  <si>
    <t>4.คัดกรองพัฒนาการเด็กปฐมวัย</t>
  </si>
  <si>
    <t>เสริมสุขภาพ การป้องกันควบคุมโรค</t>
  </si>
  <si>
    <t>แม่และเด็ก ชี้แจงแนวทางการดำเนินงาน การฝาก</t>
  </si>
  <si>
    <t>พบสงสัยล่าช้า</t>
  </si>
  <si>
    <t>และการดูแลสุขภาพตนเองของสตรี</t>
  </si>
  <si>
    <t>ครรภ์คุณภาพ ห้องคลอดคุณภาพ คลินิคสุขภาพ</t>
  </si>
  <si>
    <t>5.มารดาตกเลือดหลังคลอด</t>
  </si>
  <si>
    <t>เด็กดีคุณภาพ คลินิกนมแม่ และชมรมคนรักนมแม่</t>
  </si>
  <si>
    <t>6.มารดาคลอดก่อนกำหนด ลดลง</t>
  </si>
  <si>
    <t>3.ประชุมพัฒนาศักยภาพ ความรู้ของบุคลากรในการ</t>
  </si>
  <si>
    <t>7.มารดาวัยรุ่น คุมกำเนิด</t>
  </si>
  <si>
    <t xml:space="preserve">ดำเนินงานฝากครรภ์คุณภาพ ห้องคลอดคุณภาพ </t>
  </si>
  <si>
    <t>8.มารดาวัยรุ่นคุมกำเนิดกึ่งถาวร</t>
  </si>
  <si>
    <t xml:space="preserve">คลินิคสุขภาพเด็กดีคุณภาพ และคลินิกนมแม่ </t>
  </si>
  <si>
    <r>
      <rPr>
        <b/>
        <sz val="12"/>
        <rFont val="Angsana New"/>
        <family val="1"/>
      </rPr>
      <t>หมายเหตุ</t>
    </r>
    <r>
      <rPr>
        <sz val="12"/>
        <rFont val="Angsana New"/>
        <family val="1"/>
      </rPr>
      <t xml:space="preserve">  แหล่งงบประมาณ  (1)  สำนักงานปลัดกระทรวง  (2)  เงินสปสช.  (3)  แรงงานต่างด้าว  (4)  บริหารประกัน  (5)  กนภ./ส่วนกลาง   (6)  งบเขต  (7)  จังหวัดบูรณาการ ( 8) อปท.(99)  อื่น ๆ    (00)  ยังไม่ได้งบประมาณ</t>
    </r>
  </si>
  <si>
    <t xml:space="preserve">4.ปรับปรุงสถานที่ ป้ายประกาศนโยบายต่าง ๆ </t>
  </si>
  <si>
    <t>วัสดุอุปกรณ์ในคลินิค</t>
  </si>
  <si>
    <t>5.ให้บริการตามมาตรฐานงานอนามัยแม่และเด็ก</t>
  </si>
  <si>
    <t xml:space="preserve">  การฝากครรภ์คุณภาพ ห้องคลอดคุณภาพ  </t>
  </si>
  <si>
    <t xml:space="preserve">  งานบริการหลังคลอด และคลินิกเด็กดีคุณภาพ</t>
  </si>
  <si>
    <t>6.ประเมินตนเองตามเกณฑ์โรงพยาบาลมาตรฐาน</t>
  </si>
  <si>
    <t>7.จัดกิจกรรมแลกเปลี่ยนเรียนรู้ระหว่างสมาชิกใน</t>
  </si>
  <si>
    <t>ชมรมนมแม่และเครือข่าย</t>
  </si>
  <si>
    <t>8.ติดตาม ควบคุมกำกับ และแก้ไขปัญหา</t>
  </si>
  <si>
    <t>ผลผลิตที่ 2</t>
  </si>
  <si>
    <t>สุขภาพของสตรีในอำเภอสัตหีบมีความพร้อมทั้ง</t>
  </si>
  <si>
    <t>1.หญิงตั้งครรภ์ได้รับการฝากครรภ์</t>
  </si>
  <si>
    <t>ด้านร่างกาย จิตใจในการตั้งครรภ์และมีความ</t>
  </si>
  <si>
    <t>ครั้งแรกอายุครรภ์น้อยกว่าหรือ</t>
  </si>
  <si>
    <t>พร้อมในการมีส่วนร่วมของครอบครัวและคนในชุมชน</t>
  </si>
  <si>
    <t xml:space="preserve">เท่ากับ 12 สัปดาห์ </t>
  </si>
  <si>
    <t>2.หญิงตั้งครรภ์ได้รับการฝากครรภ์</t>
  </si>
  <si>
    <t>สร้างความรู้ ความตระหนักและปรับพฤติกรรม</t>
  </si>
  <si>
    <t>ครบ 5 ครั้งตาม</t>
  </si>
  <si>
    <t>สุขภาพของบุคคล ครอบครัวและชุมชน ในการ</t>
  </si>
  <si>
    <t>3.หญิงหลังคลอดได้รับการดูแล</t>
  </si>
  <si>
    <t>ดูแลสุขภาพสตรีและทารก</t>
  </si>
  <si>
    <t>ครบ 3 ครั้งตามเกณฑ์</t>
  </si>
  <si>
    <t xml:space="preserve">4.อัตรามารดาตาย </t>
  </si>
  <si>
    <t>แสนการเกิดมีชีพ</t>
  </si>
  <si>
    <t>1.กำหนดแผนปฏิบัติร่วมกับชุมชน / อปท.เพื่อการ</t>
  </si>
  <si>
    <t xml:space="preserve">5.อัตราตายทารก </t>
  </si>
  <si>
    <t>พันการเกิดมีชีพ</t>
  </si>
  <si>
    <t>มีส่วนร่วมในการดูแลสุขภาพสตรีและทารก</t>
  </si>
  <si>
    <t>2.อบรมพัฒนาศักยภาพ อสม.เชี่ยวชาญ/ปราชญ์</t>
  </si>
  <si>
    <t>นมแม่ในการดูแลหญิงตั้งครรภ์ในชุมชน</t>
  </si>
  <si>
    <t>3. เผยแพร่สื่อประชาสัมพันธ์ ในการฝากครรภ์คุณภาพ</t>
  </si>
  <si>
    <t>4.ประกาศนโยบายการฝากครรภ์ทุกที่ฟรีทุกสิทธิ</t>
  </si>
  <si>
    <t>5.รณรงค์ฝากครรภ์ก่อน 12 สัปดาห์</t>
  </si>
  <si>
    <t>6.จัดมหกรรมส่งเสริมสุขภาพสตรีอำเภอสัตหีบ</t>
  </si>
  <si>
    <t xml:space="preserve">7.วิเคราะห์ ตรวจสอบข้อมูล ติดตาม กำกับ </t>
  </si>
  <si>
    <t xml:space="preserve"> และแก้ไขปัญหา</t>
  </si>
  <si>
    <t>อยู่ในงบศูนย์</t>
  </si>
  <si>
    <t>ลำดับที่แผนงาน 34</t>
  </si>
  <si>
    <t>ลำดับที่แผนงาน35</t>
  </si>
  <si>
    <t>ลำดับที่แผนงาน  36</t>
  </si>
  <si>
    <r>
      <rPr>
        <b/>
        <sz val="12"/>
        <rFont val="Angsana New"/>
        <family val="1"/>
      </rPr>
      <t>ลำดับที่แผนงาน</t>
    </r>
    <r>
      <rPr>
        <sz val="12"/>
        <rFont val="Angsana New"/>
        <family val="1"/>
      </rPr>
      <t xml:space="preserve">   37</t>
    </r>
  </si>
  <si>
    <t>งบประมาณรวม…117741</t>
  </si>
  <si>
    <t xml:space="preserve"> 81650บาท</t>
  </si>
  <si>
    <t xml:space="preserve">1,596,400 บาท </t>
  </si>
  <si>
    <t>ขออบจปี64</t>
  </si>
  <si>
    <t>งบลงทุนปี64</t>
  </si>
  <si>
    <t>งบลงทุน64</t>
  </si>
  <si>
    <t>ตัดออก</t>
  </si>
  <si>
    <t>ใช้กองกลาง</t>
  </si>
  <si>
    <t>พิมพ์คิวOPD</t>
  </si>
  <si>
    <t>บริษัทติดตั้ง</t>
  </si>
  <si>
    <t>เงินบริจาค</t>
  </si>
  <si>
    <t>เครื่องวัดความดันโลหิตชนิดสอดแขน</t>
  </si>
  <si>
    <t>เครื่องให้ออกซิเจนเด็กทารกแรกเกิด</t>
  </si>
  <si>
    <t>LR</t>
  </si>
  <si>
    <t>เพื่อให้บริการ</t>
  </si>
  <si>
    <t>เพิ่มศักยภาพ</t>
  </si>
  <si>
    <t>งบค่าบริการทางการแพทย์ที่เบิกจ่ายในลักษณะงบลงทุน (งบค่าเสื่อม) ปีงบประมาณ 2563 (รพ.สัตหีบ กม.10) งบ 70%</t>
  </si>
  <si>
    <t>ชื่อรายการ</t>
  </si>
  <si>
    <t>รายละเอียด Spec.</t>
  </si>
  <si>
    <t>ราคาต่อหน่วย</t>
  </si>
  <si>
    <t>งบ UC</t>
  </si>
  <si>
    <t>หน่วยงานที่ใช้งาน</t>
  </si>
  <si>
    <t>เครื่องปรับอากาศแบบแยกส่วน ชนิดตั้งพื้นหรือชนิดแขวน</t>
  </si>
  <si>
    <t>(มีระบบฟอกอากาศ) ขนาดไม่ต่ำกว่า 18,000 บีทียู</t>
  </si>
  <si>
    <t>เครื่องนึ่งฆ่าเชื้อจุลินทรีย์ด้วยไอน้ำระบบอัตโนมัติ</t>
  </si>
  <si>
    <t>ขนาดไม่น้อยกว่า 50 ลิตร(Pre-Post Vac)</t>
  </si>
  <si>
    <t xml:space="preserve">เครื่องถ่ายเอกสารระบบดิจิตอล (ขาว-ดำ) </t>
  </si>
  <si>
    <t>ความเร็วในการถ่ายไม่ต่ำกว่า 30 แผ่นต่อนาที</t>
  </si>
  <si>
    <t>เครื่องพิมพ์ฉลากยา</t>
  </si>
  <si>
    <t>เครื่องคอมพิวเตอร์ ALL In One สำหรับงานประมวลผล</t>
  </si>
  <si>
    <t>เครื่องวัดความดันโลหิต</t>
  </si>
  <si>
    <t>ระบบ IntelliSense แบบพกพา</t>
  </si>
  <si>
    <t>(มีระบบฟอกอากาศ) ขนาดไม่ต่ำกว่า 13,000 บีทียู</t>
  </si>
  <si>
    <t>รพ.สต.บ้านโค้งวันเพ็ญ</t>
  </si>
  <si>
    <t>(มีระบบฟอกอากาศ) ขนาดไม่ต่ำกว่า 20,000 บีทียู</t>
  </si>
  <si>
    <t>ความเร็วในการถ่ายไม่ต่ำกว่า 10 แผ่นต่อนาที</t>
  </si>
  <si>
    <t>เครื่องซักผ้า</t>
  </si>
  <si>
    <t>แบบธรรมดา ขนาด 15 กก</t>
  </si>
  <si>
    <t>รพ.สต.บ้านเตาถ่าน</t>
  </si>
  <si>
    <t>รพ.สต.บ้านเขาคันธมาทน์</t>
  </si>
  <si>
    <t>เครื่องวัดความดันโลหิตแบบตั้งโต๊ะ</t>
  </si>
  <si>
    <t>แบบปรอท</t>
  </si>
  <si>
    <t>ชุดตรวจหู ตา (OpthalmoOtoscope)</t>
  </si>
  <si>
    <t>วัสดุทำจากโลหะชุบโครเมียน</t>
  </si>
  <si>
    <t>ตู้เลื่อนพร้อมชั้นวางของ</t>
  </si>
  <si>
    <t>โคมไฟผ่าตัดเล็ก</t>
  </si>
  <si>
    <t>หลอดBLUEแสงเย็นID-COLD</t>
  </si>
  <si>
    <t>ตู้เหล็กบานเลื่อนทรงสูง</t>
  </si>
  <si>
    <t>ความเร็วในการถ่ายไม่ต่ำกว่า 20 แผ่นต่อนาที</t>
  </si>
  <si>
    <t>รพ.สต.บ้าน
ช่องแสมสาร</t>
  </si>
  <si>
    <t>รถพยาบาล (รถตู้) ปริมาตรกระบอกสูบไม่ต่ำกว่า 2,400 ซีซี.</t>
  </si>
  <si>
    <t>เตียงผู้ป่วยชนิดสามไกราวสไลด์ไกพร้อมเบาะเสาน้ำเกลือ ตู้ข้างเตียงและถาดคร่อมเตียง</t>
  </si>
  <si>
    <t>ผู้ป่วยใน</t>
  </si>
  <si>
    <t xml:space="preserve">เครื่องวัดความดันโลหิตแบบปรอท มีล้อเลื่อน
</t>
  </si>
  <si>
    <t>ผู้ป่วยนอก</t>
  </si>
  <si>
    <t>เครื่องวัดออกซิเจนในเลือดอัตโนมัติชนิดพกพา</t>
  </si>
  <si>
    <t>เตียงคลอด ปรับระดับได้</t>
  </si>
  <si>
    <t>ห้องคลอด</t>
  </si>
  <si>
    <t>ตู้อบสมุนไพร</t>
  </si>
  <si>
    <t>แผนไทย</t>
  </si>
  <si>
    <t>หุ่นจำลองฝึกปฏิบัติการช่วยชีวิตขั้นสูงแบบครึ่งตัว หุ่นจำลองแบบผู้ใหญ่</t>
  </si>
  <si>
    <t xml:space="preserve">เครื่องคอมพิวเตอร์ </t>
  </si>
  <si>
    <t>สำหรับงานประมวลผล แบบที่ 2 (จอขนาดไม่น้อยกว่า 19 นิ้ว)</t>
  </si>
  <si>
    <t>PCU สัตหีบ2/กายภาพ/ER</t>
  </si>
  <si>
    <t>(มีระบบฟอกอากาศ) ขนาดไม่ต่ำกว่า 36,000 บีทียู</t>
  </si>
  <si>
    <t>แผนไทย,ผู้ป่วยใน,กายภาพ</t>
  </si>
  <si>
    <t>ตู้เย็น</t>
  </si>
  <si>
    <t xml:space="preserve"> ขนาดความจุไม่น้อยกว่า 13 คิวบิกฟุต</t>
  </si>
  <si>
    <t>อุบัติเหตุและฉุกเฉิน/ผู้ป่วยใน</t>
  </si>
  <si>
    <t>โทรทัศน์ แอล อี ดี (LED TV) แบบ Smart TVขนาด 40 นิ้ว</t>
  </si>
  <si>
    <t xml:space="preserve">ระดับความละเอียดจอภาพ 1920 x 1080 พิกเซล </t>
  </si>
  <si>
    <t>PCUพลูตาหลวง</t>
  </si>
  <si>
    <t>เครื่องชั่งน้ำหนัก แบบดิจิตอลพร้อมที่วัดส่วนสูง</t>
  </si>
  <si>
    <t>รพ.สต</t>
  </si>
  <si>
    <t>งบค่าบริการทางการแพทย์ที่เบิกจ่ายในลักษณะงบลงทุน (งบค่าเสื่อม) ปีงบประมาณ 2563 (รพ.สัตหีบ กม.10) งบ 20%</t>
  </si>
  <si>
    <t>เหตุผลความจำเป็น</t>
  </si>
  <si>
    <t>เตียงผู้ป่วยชนิดห้าไกปรับด้วยไฟฟ้าราวปีกนกพร้อมเบาะและเสาน้ำเกลือ</t>
  </si>
  <si>
    <t>ให้บริการผู้ป่วย IMC</t>
  </si>
  <si>
    <t>เครื่องฟังเสียงหัวใจทารกในครรภ์</t>
  </si>
  <si>
    <t xml:space="preserve">เครื่อง error </t>
  </si>
  <si>
    <t>เครื่องตรวจสมรรถภาพทารกในครรภ์</t>
  </si>
  <si>
    <t>เครื่องชำรุดจากการใช้งาน</t>
  </si>
  <si>
    <t>เครื่องติดตามการทำงานของหัวใจและสัญญาณชีพอัตโนมัติ</t>
  </si>
  <si>
    <t>เครื่องชำรุดจากการใช้งานมานาน</t>
  </si>
  <si>
    <t>ห้องคลอด, อุบัติเหตุและฉุกเฉิน</t>
  </si>
  <si>
    <t>เครื่องส่องหลอดลม Laryngoscope</t>
  </si>
  <si>
    <t>ชำรุด ซ่อมไม่ได้</t>
  </si>
  <si>
    <t>เครื่องชั่งน้ำหนักพร้อมที่วัดส่วนสูง</t>
  </si>
  <si>
    <t>ผู้ป่วยนอก2, แผนไทย1</t>
  </si>
  <si>
    <t>เครื่องควบคุมการให้สารน้ำทางหลอดเลือดดำชนิด 1 สาย</t>
  </si>
  <si>
    <t>ผู้ป่วยใน5, อุบัติเหตุและฉุกเฉิน3 , ห้องคลอด2</t>
  </si>
  <si>
    <t>เครื่องช่วยหายใจชนิดควบคุมด้วยปริมาตรและความดัน ขนาดเล็ก</t>
  </si>
  <si>
    <t>ใช้สำหรับผู้ป่วย Palliative care ในตึกผู้ป่วยใน</t>
  </si>
  <si>
    <t>ติดตั้งราวจับสแตนเลสทางเดินและภายในตึก</t>
  </si>
  <si>
    <t>งบประมาณรวม       66,200         บาท</t>
  </si>
  <si>
    <t>และกรรมการบริหารรพทุก2เดือน</t>
  </si>
  <si>
    <t>3.จ้างเหมาทำความสะอาดและควบคุม</t>
  </si>
  <si>
    <t>โรงพยาบาลสัตหีบกม.10</t>
  </si>
  <si>
    <t xml:space="preserve">   รวม 109,500 บาท</t>
  </si>
  <si>
    <t>งบประมาณรวม  109,500   บาท</t>
  </si>
  <si>
    <t>10 OT30,000บาท</t>
  </si>
  <si>
    <t>งบประมาณรวม  732,496   บาท</t>
  </si>
  <si>
    <t>ขออบจปี64แล้ว1แผ่น</t>
  </si>
</sst>
</file>

<file path=xl/styles.xml><?xml version="1.0" encoding="utf-8"?>
<styleSheet xmlns="http://schemas.openxmlformats.org/spreadsheetml/2006/main">
  <numFmts count="9"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  <numFmt numFmtId="189" formatCode="_-* #,##0.0_-;\-* #,##0.0_-;_-* &quot;-&quot;??_-;_-@_-"/>
    <numFmt numFmtId="190" formatCode="0_ ;\-0\ "/>
    <numFmt numFmtId="191" formatCode="#,##0.00_ ;\-#,##0.00\ "/>
    <numFmt numFmtId="192" formatCode="#,##0_ ;\-#,##0\ "/>
  </numFmts>
  <fonts count="160">
    <font>
      <sz val="11"/>
      <color theme="1"/>
      <name val="Tahoma"/>
      <family val="2"/>
      <charset val="222"/>
      <scheme val="minor"/>
    </font>
    <font>
      <sz val="10"/>
      <name val="Arial"/>
      <charset val="222"/>
    </font>
    <font>
      <sz val="16"/>
      <name val="Angsana New"/>
      <family val="1"/>
    </font>
    <font>
      <sz val="10"/>
      <name val="Arial"/>
      <family val="2"/>
    </font>
    <font>
      <b/>
      <sz val="14"/>
      <name val="Angsana New"/>
      <family val="1"/>
    </font>
    <font>
      <sz val="14"/>
      <name val="Angsana New"/>
      <family val="1"/>
    </font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04"/>
      <scheme val="minor"/>
    </font>
    <font>
      <sz val="14"/>
      <name val="Cordia New"/>
      <charset val="222"/>
    </font>
    <font>
      <sz val="14"/>
      <name val="TH SarabunPSK"/>
      <family val="2"/>
    </font>
    <font>
      <u/>
      <sz val="14"/>
      <name val="Angsana New"/>
      <family val="1"/>
    </font>
    <font>
      <u val="singleAccounting"/>
      <sz val="14"/>
      <name val="Angsana New"/>
      <family val="1"/>
    </font>
    <font>
      <b/>
      <u/>
      <sz val="14"/>
      <name val="Angsana New"/>
      <family val="1"/>
    </font>
    <font>
      <sz val="16"/>
      <name val="TH SarabunPSK"/>
      <family val="2"/>
    </font>
    <font>
      <sz val="16"/>
      <color theme="1"/>
      <name val="TH SarabunPSK"/>
      <family val="2"/>
    </font>
    <font>
      <sz val="16"/>
      <color theme="1"/>
      <name val="Angsana New"/>
      <family val="1"/>
    </font>
    <font>
      <sz val="16"/>
      <color rgb="FFFF0000"/>
      <name val="Angsana New"/>
      <family val="1"/>
    </font>
    <font>
      <sz val="16"/>
      <name val="AngsanaUPC"/>
      <family val="1"/>
      <charset val="222"/>
    </font>
    <font>
      <sz val="16"/>
      <color indexed="8"/>
      <name val="Angsana New"/>
      <family val="1"/>
    </font>
    <font>
      <sz val="16"/>
      <color rgb="FF000000"/>
      <name val="Angsana New"/>
      <family val="1"/>
    </font>
    <font>
      <sz val="16"/>
      <color rgb="FFC00000"/>
      <name val="Angsana New"/>
      <family val="1"/>
    </font>
    <font>
      <sz val="16"/>
      <color rgb="FF7030A0"/>
      <name val="Angsana New"/>
      <family val="1"/>
    </font>
    <font>
      <sz val="16"/>
      <color rgb="FFFF0000"/>
      <name val="TH SarabunPSK"/>
      <family val="2"/>
    </font>
    <font>
      <b/>
      <sz val="20"/>
      <color theme="1"/>
      <name val="Angsana New"/>
      <family val="1"/>
    </font>
    <font>
      <sz val="18"/>
      <color theme="1"/>
      <name val="Angsana New"/>
      <family val="1"/>
    </font>
    <font>
      <b/>
      <sz val="16"/>
      <color theme="1"/>
      <name val="Angsana New"/>
      <family val="1"/>
    </font>
    <font>
      <b/>
      <sz val="18"/>
      <color theme="1"/>
      <name val="Angsana New"/>
      <family val="1"/>
    </font>
    <font>
      <sz val="18"/>
      <color rgb="FFFF0000"/>
      <name val="Angsana New"/>
      <family val="1"/>
    </font>
    <font>
      <b/>
      <sz val="14"/>
      <name val="TH SarabunPSK"/>
      <family val="2"/>
    </font>
    <font>
      <i/>
      <sz val="14"/>
      <name val="Angsana New"/>
      <family val="1"/>
    </font>
    <font>
      <sz val="16"/>
      <name val="Browallia New"/>
      <family val="2"/>
    </font>
    <font>
      <sz val="12"/>
      <name val="Angsana New"/>
      <family val="1"/>
    </font>
    <font>
      <u/>
      <sz val="12"/>
      <name val="Angsana New"/>
      <family val="1"/>
    </font>
    <font>
      <sz val="12"/>
      <color rgb="FF000000"/>
      <name val="Angsana New"/>
      <family val="1"/>
    </font>
    <font>
      <sz val="11"/>
      <name val="Angsana New"/>
      <family val="1"/>
    </font>
    <font>
      <sz val="11"/>
      <name val="Arial"/>
      <family val="2"/>
    </font>
    <font>
      <shadow/>
      <sz val="11"/>
      <name val="Angsana New"/>
      <family val="1"/>
    </font>
    <font>
      <u/>
      <sz val="11"/>
      <name val="Angsana New"/>
      <family val="1"/>
    </font>
    <font>
      <b/>
      <sz val="12"/>
      <name val="Angsana New"/>
      <family val="1"/>
    </font>
    <font>
      <sz val="11"/>
      <color indexed="8"/>
      <name val="Angsana New"/>
      <family val="1"/>
    </font>
    <font>
      <sz val="12"/>
      <color theme="1"/>
      <name val="Angsana New"/>
      <family val="1"/>
    </font>
    <font>
      <sz val="14"/>
      <color rgb="FFFF0000"/>
      <name val="Angsana New"/>
      <family val="1"/>
    </font>
    <font>
      <sz val="14"/>
      <color rgb="FF000000"/>
      <name val="Angsana New"/>
      <family val="1"/>
    </font>
    <font>
      <sz val="14"/>
      <color indexed="8"/>
      <name val="Angsana New"/>
      <family val="1"/>
    </font>
    <font>
      <b/>
      <sz val="13"/>
      <name val="Angsana New"/>
      <family val="1"/>
    </font>
    <font>
      <sz val="13"/>
      <name val="Angsana New"/>
      <family val="1"/>
    </font>
    <font>
      <sz val="13"/>
      <color theme="1"/>
      <name val="Angsana New"/>
      <family val="1"/>
    </font>
    <font>
      <b/>
      <sz val="13"/>
      <color theme="1"/>
      <name val="Angsana New"/>
      <family val="1"/>
    </font>
    <font>
      <u/>
      <sz val="13"/>
      <name val="Angsana New"/>
      <family val="1"/>
    </font>
    <font>
      <u val="singleAccounting"/>
      <sz val="13"/>
      <name val="Angsana New"/>
      <family val="1"/>
    </font>
    <font>
      <b/>
      <u/>
      <sz val="13"/>
      <name val="Angsana New"/>
      <family val="1"/>
    </font>
    <font>
      <sz val="10"/>
      <color rgb="FF000000"/>
      <name val="CordiaUPC"/>
      <family val="2"/>
      <charset val="222"/>
    </font>
    <font>
      <sz val="14"/>
      <color rgb="FF000000"/>
      <name val="CordiaUPC"/>
      <family val="2"/>
    </font>
    <font>
      <sz val="12"/>
      <color indexed="8"/>
      <name val="Angsana New"/>
      <family val="1"/>
    </font>
    <font>
      <b/>
      <u/>
      <sz val="12"/>
      <name val="Angsana New"/>
      <family val="1"/>
    </font>
    <font>
      <sz val="18"/>
      <name val="Angsana New"/>
      <family val="1"/>
    </font>
    <font>
      <sz val="16"/>
      <color theme="1"/>
      <name val="Tahoma"/>
      <family val="2"/>
      <charset val="222"/>
      <scheme val="minor"/>
    </font>
    <font>
      <sz val="14"/>
      <color theme="1"/>
      <name val="Tahoma"/>
      <family val="2"/>
      <charset val="222"/>
      <scheme val="minor"/>
    </font>
    <font>
      <sz val="14"/>
      <color rgb="FF000000"/>
      <name val="CordiaUPC"/>
      <family val="2"/>
      <charset val="222"/>
    </font>
    <font>
      <sz val="10"/>
      <color indexed="8"/>
      <name val="Tahoma"/>
      <family val="2"/>
    </font>
    <font>
      <sz val="14"/>
      <color theme="1"/>
      <name val="Angsana New"/>
      <family val="1"/>
    </font>
    <font>
      <sz val="12"/>
      <name val="AngsanaUPC"/>
      <family val="1"/>
      <charset val="222"/>
    </font>
    <font>
      <sz val="12"/>
      <color theme="1"/>
      <name val="AngsanaUPC"/>
      <family val="1"/>
    </font>
    <font>
      <u/>
      <sz val="12"/>
      <name val="AngsanaUPC"/>
      <family val="1"/>
      <charset val="222"/>
    </font>
    <font>
      <sz val="12"/>
      <color theme="1"/>
      <name val="TH Sarabun New"/>
      <family val="2"/>
    </font>
    <font>
      <u val="singleAccounting"/>
      <sz val="12"/>
      <name val="Angsana New"/>
      <family val="1"/>
    </font>
    <font>
      <sz val="12"/>
      <name val="Calibri"/>
      <family val="2"/>
    </font>
    <font>
      <sz val="9.6"/>
      <name val="Angsana New"/>
      <family val="1"/>
    </font>
    <font>
      <b/>
      <sz val="12"/>
      <color rgb="FF000000"/>
      <name val="Cordia New"/>
      <family val="2"/>
    </font>
    <font>
      <sz val="18"/>
      <color indexed="8"/>
      <name val="AngsanaUPC"/>
      <family val="1"/>
    </font>
    <font>
      <sz val="18"/>
      <name val="AngsanaUPC"/>
      <family val="1"/>
    </font>
    <font>
      <sz val="10"/>
      <name val="Angsana New"/>
      <family val="1"/>
    </font>
    <font>
      <sz val="14"/>
      <color indexed="8"/>
      <name val="AngsanaUPC"/>
      <family val="1"/>
    </font>
    <font>
      <sz val="16"/>
      <color indexed="8"/>
      <name val="AngsanaUPC"/>
      <family val="1"/>
    </font>
    <font>
      <sz val="14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color rgb="FF000000"/>
      <name val="TH SarabunPSK"/>
      <family val="2"/>
    </font>
    <font>
      <sz val="16"/>
      <name val="AngsanaUPC"/>
      <family val="1"/>
    </font>
    <font>
      <sz val="16"/>
      <color theme="1"/>
      <name val="AngsanaUPC"/>
      <family val="1"/>
    </font>
    <font>
      <b/>
      <sz val="16"/>
      <name val="AngsanaUPC"/>
      <family val="1"/>
    </font>
    <font>
      <sz val="14"/>
      <name val="Calibri"/>
      <family val="2"/>
    </font>
    <font>
      <sz val="11"/>
      <name val="Tahoma"/>
      <family val="2"/>
      <scheme val="minor"/>
    </font>
    <font>
      <sz val="14"/>
      <color rgb="FF7030A0"/>
      <name val="Angsana New"/>
      <family val="1"/>
    </font>
    <font>
      <sz val="12"/>
      <color rgb="FF7030A0"/>
      <name val="Angsana New"/>
      <family val="1"/>
    </font>
    <font>
      <sz val="11"/>
      <color rgb="FF7030A0"/>
      <name val="Tahoma"/>
      <family val="2"/>
      <scheme val="minor"/>
    </font>
    <font>
      <b/>
      <sz val="14"/>
      <color theme="1"/>
      <name val="Angsana New"/>
      <family val="1"/>
    </font>
    <font>
      <u/>
      <sz val="14"/>
      <color theme="1"/>
      <name val="Angsana New"/>
      <family val="1"/>
    </font>
    <font>
      <b/>
      <sz val="12"/>
      <name val="AngsanaUPC"/>
      <family val="1"/>
      <charset val="222"/>
    </font>
    <font>
      <sz val="10"/>
      <name val="AngsanaUPC"/>
      <family val="1"/>
      <charset val="222"/>
    </font>
    <font>
      <b/>
      <sz val="12"/>
      <name val="AngsanaUPC"/>
      <family val="1"/>
    </font>
    <font>
      <b/>
      <u/>
      <sz val="12"/>
      <name val="AngsanaUPC"/>
      <family val="1"/>
      <charset val="222"/>
    </font>
    <font>
      <sz val="12"/>
      <color indexed="8"/>
      <name val="AngsanaUPC"/>
      <family val="1"/>
      <charset val="222"/>
    </font>
    <font>
      <sz val="12"/>
      <name val="AngsanaUPC"/>
      <family val="1"/>
    </font>
    <font>
      <sz val="11"/>
      <name val="AngsanaUPC"/>
      <family val="1"/>
      <charset val="222"/>
    </font>
    <font>
      <sz val="8"/>
      <name val="AngsanaUPC"/>
      <family val="1"/>
      <charset val="222"/>
    </font>
    <font>
      <sz val="14"/>
      <name val="Courier Mindy"/>
      <family val="3"/>
    </font>
    <font>
      <u/>
      <sz val="14"/>
      <name val="Cordia New"/>
      <family val="2"/>
    </font>
    <font>
      <b/>
      <u/>
      <sz val="14"/>
      <name val="TH SarabunPSK"/>
      <family val="2"/>
    </font>
    <font>
      <u/>
      <sz val="14"/>
      <name val="TH SarabunPSK"/>
      <family val="2"/>
    </font>
    <font>
      <sz val="14"/>
      <color indexed="8"/>
      <name val="TH SarabunPSK"/>
      <family val="2"/>
    </font>
    <font>
      <u/>
      <sz val="14"/>
      <color indexed="8"/>
      <name val="TH SarabunPSK"/>
      <family val="2"/>
    </font>
    <font>
      <u val="singleAccounting"/>
      <sz val="14"/>
      <name val="TH SarabunPSK"/>
      <family val="2"/>
    </font>
    <font>
      <sz val="11"/>
      <name val="TH SarabunPSK"/>
      <family val="2"/>
    </font>
    <font>
      <sz val="14"/>
      <color theme="1"/>
      <name val="TH SarabunPSK"/>
      <family val="2"/>
    </font>
    <font>
      <b/>
      <sz val="12"/>
      <color rgb="FF000000"/>
      <name val="Angsana New"/>
      <family val="1"/>
    </font>
    <font>
      <sz val="16"/>
      <color rgb="FF333333"/>
      <name val="Angsana New"/>
      <family val="1"/>
    </font>
    <font>
      <sz val="16"/>
      <color rgb="FF444444"/>
      <name val="Angsana New"/>
      <family val="1"/>
    </font>
    <font>
      <sz val="14"/>
      <color theme="1"/>
      <name val="BrowalliaUPC"/>
      <family val="2"/>
    </font>
    <font>
      <sz val="14"/>
      <color theme="1"/>
      <name val="Browallia New"/>
      <family val="2"/>
    </font>
    <font>
      <sz val="12"/>
      <color rgb="FFFF0000"/>
      <name val="Angsana New"/>
      <family val="1"/>
    </font>
    <font>
      <b/>
      <sz val="12"/>
      <color theme="1"/>
      <name val="Angsana New"/>
      <family val="1"/>
    </font>
    <font>
      <sz val="10"/>
      <color theme="1"/>
      <name val="Angsana New"/>
      <family val="1"/>
    </font>
    <font>
      <sz val="12"/>
      <color theme="1"/>
      <name val="Calibri"/>
      <family val="2"/>
    </font>
    <font>
      <b/>
      <sz val="12"/>
      <name val="Calibri"/>
      <family val="2"/>
    </font>
    <font>
      <sz val="10"/>
      <color rgb="FFFF0000"/>
      <name val="Angsana New"/>
      <family val="1"/>
    </font>
    <font>
      <b/>
      <u/>
      <sz val="14"/>
      <name val="Cordia New"/>
      <family val="2"/>
    </font>
    <font>
      <sz val="14"/>
      <color theme="1"/>
      <name val="Cordia New"/>
      <family val="2"/>
    </font>
    <font>
      <b/>
      <sz val="16"/>
      <name val="Angsana New"/>
      <family val="1"/>
    </font>
    <font>
      <b/>
      <sz val="16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i/>
      <u/>
      <sz val="16"/>
      <color rgb="FFFF0000"/>
      <name val="TH SarabunPSK"/>
      <family val="2"/>
    </font>
    <font>
      <b/>
      <i/>
      <sz val="16"/>
      <color theme="1"/>
      <name val="TH SarabunPSK"/>
      <family val="2"/>
    </font>
    <font>
      <b/>
      <i/>
      <u/>
      <sz val="16"/>
      <color theme="1"/>
      <name val="TH SarabunPSK"/>
      <family val="2"/>
    </font>
    <font>
      <u val="double"/>
      <sz val="16"/>
      <color theme="1"/>
      <name val="TH SarabunPSK"/>
      <family val="2"/>
    </font>
    <font>
      <b/>
      <i/>
      <u/>
      <sz val="16"/>
      <name val="TH SarabunPSK"/>
      <family val="2"/>
    </font>
    <font>
      <b/>
      <i/>
      <sz val="16"/>
      <name val="TH SarabunPSK"/>
      <family val="2"/>
    </font>
    <font>
      <sz val="16"/>
      <color theme="1"/>
      <name val="Calibri"/>
      <family val="2"/>
    </font>
    <font>
      <sz val="16"/>
      <color theme="1"/>
      <name val="Cordia New"/>
      <family val="2"/>
    </font>
    <font>
      <b/>
      <i/>
      <sz val="16"/>
      <color theme="1"/>
      <name val="Angsana New"/>
      <family val="1"/>
    </font>
    <font>
      <b/>
      <i/>
      <u/>
      <sz val="16"/>
      <color theme="1"/>
      <name val="Angsana New"/>
      <family val="1"/>
    </font>
    <font>
      <sz val="16"/>
      <color theme="0"/>
      <name val="TH SarabunPSK"/>
      <family val="2"/>
    </font>
    <font>
      <sz val="16"/>
      <color theme="1"/>
      <name val="TH SarabunIT๙"/>
      <family val="2"/>
    </font>
    <font>
      <sz val="16"/>
      <color rgb="FFFF0000"/>
      <name val="TH Sarabun New"/>
      <family val="2"/>
    </font>
    <font>
      <b/>
      <sz val="28"/>
      <color rgb="FFFF0000"/>
      <name val="TH SarabunPSK"/>
      <family val="2"/>
    </font>
    <font>
      <b/>
      <sz val="18"/>
      <name val="TH SarabunPSK"/>
      <family val="2"/>
    </font>
    <font>
      <sz val="16"/>
      <color indexed="8"/>
      <name val="TH SarabunPSK"/>
      <family val="2"/>
    </font>
    <font>
      <sz val="18"/>
      <color theme="1"/>
      <name val="TH SarabunPSK"/>
      <family val="2"/>
    </font>
  </fonts>
  <fills count="3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</borders>
  <cellStyleXfs count="319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5" borderId="0" applyNumberFormat="0" applyBorder="0" applyAlignment="0" applyProtection="0"/>
    <xf numFmtId="0" fontId="11" fillId="22" borderId="31" applyNumberFormat="0" applyAlignment="0" applyProtection="0"/>
    <xf numFmtId="0" fontId="12" fillId="23" borderId="3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0" borderId="33" applyNumberFormat="0" applyFill="0" applyAlignment="0" applyProtection="0"/>
    <xf numFmtId="0" fontId="16" fillId="0" borderId="34" applyNumberFormat="0" applyFill="0" applyAlignment="0" applyProtection="0"/>
    <xf numFmtId="0" fontId="17" fillId="0" borderId="35" applyNumberFormat="0" applyFill="0" applyAlignment="0" applyProtection="0"/>
    <xf numFmtId="0" fontId="17" fillId="0" borderId="0" applyNumberFormat="0" applyFill="0" applyBorder="0" applyAlignment="0" applyProtection="0"/>
    <xf numFmtId="0" fontId="18" fillId="9" borderId="31" applyNumberFormat="0" applyAlignment="0" applyProtection="0"/>
    <xf numFmtId="0" fontId="19" fillId="0" borderId="36" applyNumberFormat="0" applyFill="0" applyAlignment="0" applyProtection="0"/>
    <xf numFmtId="0" fontId="20" fillId="2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8" fillId="25" borderId="37" applyNumberFormat="0" applyFont="0" applyAlignment="0" applyProtection="0"/>
    <xf numFmtId="0" fontId="21" fillId="22" borderId="38" applyNumberFormat="0" applyAlignment="0" applyProtection="0"/>
    <xf numFmtId="9" fontId="3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39" applyNumberFormat="0" applyFill="0" applyAlignment="0" applyProtection="0"/>
    <xf numFmtId="0" fontId="24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8" fillId="0" borderId="0"/>
    <xf numFmtId="0" fontId="25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25" borderId="37" applyNumberFormat="0" applyFont="0" applyAlignment="0" applyProtection="0"/>
    <xf numFmtId="0" fontId="27" fillId="0" borderId="0"/>
    <xf numFmtId="0" fontId="6" fillId="0" borderId="0"/>
    <xf numFmtId="0" fontId="7" fillId="0" borderId="0"/>
    <xf numFmtId="43" fontId="27" fillId="0" borderId="0" applyFont="0" applyFill="0" applyBorder="0" applyAlignment="0" applyProtection="0"/>
    <xf numFmtId="0" fontId="27" fillId="0" borderId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6" fillId="0" borderId="0"/>
    <xf numFmtId="0" fontId="25" fillId="0" borderId="0"/>
    <xf numFmtId="0" fontId="25" fillId="0" borderId="0"/>
    <xf numFmtId="0" fontId="7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7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6" fillId="0" borderId="0"/>
    <xf numFmtId="0" fontId="25" fillId="0" borderId="0"/>
    <xf numFmtId="43" fontId="2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1" fillId="0" borderId="0"/>
    <xf numFmtId="0" fontId="3" fillId="0" borderId="0"/>
    <xf numFmtId="0" fontId="6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25" fillId="0" borderId="0"/>
    <xf numFmtId="0" fontId="6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7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8" fillId="0" borderId="0" applyFont="0" applyFill="0" applyBorder="0" applyAlignment="0" applyProtection="0"/>
    <xf numFmtId="0" fontId="78" fillId="0" borderId="0"/>
    <xf numFmtId="0" fontId="7" fillId="0" borderId="0"/>
    <xf numFmtId="0" fontId="7" fillId="0" borderId="0"/>
    <xf numFmtId="43" fontId="8" fillId="0" borderId="0" applyFont="0" applyFill="0" applyBorder="0" applyAlignment="0" applyProtection="0"/>
    <xf numFmtId="0" fontId="7" fillId="0" borderId="0"/>
    <xf numFmtId="0" fontId="3" fillId="0" borderId="0"/>
    <xf numFmtId="0" fontId="6" fillId="0" borderId="0"/>
    <xf numFmtId="0" fontId="6" fillId="0" borderId="0"/>
    <xf numFmtId="0" fontId="28" fillId="0" borderId="0"/>
  </cellStyleXfs>
  <cellXfs count="2571">
    <xf numFmtId="0" fontId="0" fillId="0" borderId="0" xfId="0"/>
    <xf numFmtId="0" fontId="5" fillId="0" borderId="0" xfId="3" applyFont="1"/>
    <xf numFmtId="0" fontId="4" fillId="0" borderId="0" xfId="3" applyFont="1"/>
    <xf numFmtId="0" fontId="5" fillId="0" borderId="0" xfId="3" applyFont="1" applyBorder="1"/>
    <xf numFmtId="0" fontId="5" fillId="0" borderId="0" xfId="3" applyFont="1" applyBorder="1" applyAlignment="1">
      <alignment horizontal="left"/>
    </xf>
    <xf numFmtId="0" fontId="4" fillId="0" borderId="0" xfId="3" applyFont="1" applyBorder="1"/>
    <xf numFmtId="0" fontId="32" fillId="0" borderId="0" xfId="53" applyFont="1"/>
    <xf numFmtId="187" fontId="5" fillId="0" borderId="0" xfId="3" applyNumberFormat="1" applyFont="1"/>
    <xf numFmtId="0" fontId="5" fillId="0" borderId="1" xfId="3" applyFont="1" applyBorder="1" applyAlignment="1">
      <alignment horizontal="center"/>
    </xf>
    <xf numFmtId="0" fontId="5" fillId="0" borderId="5" xfId="3" applyFont="1" applyBorder="1" applyAlignment="1">
      <alignment horizontal="center"/>
    </xf>
    <xf numFmtId="0" fontId="5" fillId="0" borderId="5" xfId="3" applyFont="1" applyBorder="1"/>
    <xf numFmtId="9" fontId="5" fillId="0" borderId="5" xfId="3" applyNumberFormat="1" applyFont="1" applyBorder="1" applyAlignment="1">
      <alignment horizontal="center"/>
    </xf>
    <xf numFmtId="0" fontId="5" fillId="0" borderId="28" xfId="3" applyFont="1" applyBorder="1" applyAlignment="1">
      <alignment horizontal="center"/>
    </xf>
    <xf numFmtId="0" fontId="29" fillId="0" borderId="29" xfId="3" applyFont="1" applyBorder="1"/>
    <xf numFmtId="0" fontId="29" fillId="0" borderId="28" xfId="3" applyFont="1" applyBorder="1"/>
    <xf numFmtId="0" fontId="5" fillId="0" borderId="28" xfId="3" applyFont="1" applyBorder="1"/>
    <xf numFmtId="9" fontId="5" fillId="0" borderId="28" xfId="3" applyNumberFormat="1" applyFont="1" applyBorder="1" applyAlignment="1">
      <alignment horizontal="center"/>
    </xf>
    <xf numFmtId="0" fontId="5" fillId="0" borderId="29" xfId="3" applyFont="1" applyBorder="1" applyAlignment="1">
      <alignment horizontal="center" vertical="center" wrapText="1"/>
    </xf>
    <xf numFmtId="0" fontId="5" fillId="0" borderId="29" xfId="3" applyFont="1" applyBorder="1" applyAlignment="1">
      <alignment horizontal="left" vertical="center"/>
    </xf>
    <xf numFmtId="0" fontId="5" fillId="0" borderId="29" xfId="3" applyFont="1" applyBorder="1"/>
    <xf numFmtId="0" fontId="5" fillId="0" borderId="29" xfId="3" applyFont="1" applyBorder="1" applyAlignment="1">
      <alignment vertical="top" wrapText="1"/>
    </xf>
    <xf numFmtId="0" fontId="5" fillId="0" borderId="29" xfId="3" applyFont="1" applyBorder="1" applyAlignment="1">
      <alignment horizontal="center"/>
    </xf>
    <xf numFmtId="187" fontId="5" fillId="0" borderId="29" xfId="2" applyNumberFormat="1" applyFont="1" applyBorder="1" applyAlignment="1">
      <alignment horizontal="right"/>
    </xf>
    <xf numFmtId="3" fontId="5" fillId="0" borderId="29" xfId="3" applyNumberFormat="1" applyFont="1" applyBorder="1" applyAlignment="1">
      <alignment horizontal="center"/>
    </xf>
    <xf numFmtId="3" fontId="30" fillId="0" borderId="29" xfId="3" applyNumberFormat="1" applyFont="1" applyBorder="1" applyAlignment="1">
      <alignment horizontal="center"/>
    </xf>
    <xf numFmtId="0" fontId="5" fillId="0" borderId="29" xfId="3" applyFont="1" applyBorder="1" applyAlignment="1">
      <alignment horizontal="left" vertical="center" wrapText="1"/>
    </xf>
    <xf numFmtId="0" fontId="5" fillId="0" borderId="29" xfId="3" applyFont="1" applyBorder="1" applyAlignment="1">
      <alignment horizontal="left"/>
    </xf>
    <xf numFmtId="3" fontId="5" fillId="0" borderId="29" xfId="3" applyNumberFormat="1" applyFont="1" applyBorder="1" applyAlignment="1">
      <alignment horizontal="right"/>
    </xf>
    <xf numFmtId="3" fontId="4" fillId="0" borderId="29" xfId="3" applyNumberFormat="1" applyFont="1" applyBorder="1" applyAlignment="1">
      <alignment horizontal="right"/>
    </xf>
    <xf numFmtId="3" fontId="5" fillId="0" borderId="29" xfId="3" applyNumberFormat="1" applyFont="1" applyBorder="1"/>
    <xf numFmtId="3" fontId="29" fillId="0" borderId="29" xfId="3" applyNumberFormat="1" applyFont="1" applyBorder="1" applyAlignment="1">
      <alignment horizontal="right"/>
    </xf>
    <xf numFmtId="3" fontId="5" fillId="0" borderId="29" xfId="3" applyNumberFormat="1" applyFont="1" applyBorder="1" applyAlignment="1"/>
    <xf numFmtId="3" fontId="5" fillId="0" borderId="29" xfId="3" applyNumberFormat="1" applyFont="1" applyBorder="1" applyAlignment="1">
      <alignment horizontal="left"/>
    </xf>
    <xf numFmtId="3" fontId="29" fillId="0" borderId="29" xfId="2" applyNumberFormat="1" applyFont="1" applyBorder="1" applyAlignment="1">
      <alignment horizontal="left" vertical="center" wrapText="1"/>
    </xf>
    <xf numFmtId="3" fontId="5" fillId="0" borderId="29" xfId="3" applyNumberFormat="1" applyFont="1" applyBorder="1" applyAlignment="1">
      <alignment horizontal="left" vertical="center"/>
    </xf>
    <xf numFmtId="3" fontId="5" fillId="0" borderId="29" xfId="3" applyNumberFormat="1" applyFont="1" applyBorder="1" applyAlignment="1">
      <alignment horizontal="left" vertical="top" wrapText="1"/>
    </xf>
    <xf numFmtId="187" fontId="5" fillId="0" borderId="29" xfId="2" applyNumberFormat="1" applyFont="1" applyBorder="1" applyAlignment="1">
      <alignment horizontal="left" vertical="center"/>
    </xf>
    <xf numFmtId="0" fontId="5" fillId="0" borderId="30" xfId="3" applyFont="1" applyBorder="1" applyAlignment="1">
      <alignment horizontal="left"/>
    </xf>
    <xf numFmtId="0" fontId="5" fillId="0" borderId="30" xfId="3" applyFont="1" applyBorder="1"/>
    <xf numFmtId="0" fontId="5" fillId="0" borderId="30" xfId="3" applyFont="1" applyBorder="1" applyAlignment="1">
      <alignment vertical="top" wrapText="1"/>
    </xf>
    <xf numFmtId="0" fontId="5" fillId="0" borderId="30" xfId="3" applyFont="1" applyBorder="1" applyAlignment="1">
      <alignment horizontal="center"/>
    </xf>
    <xf numFmtId="3" fontId="5" fillId="0" borderId="30" xfId="3" applyNumberFormat="1" applyFont="1" applyBorder="1" applyAlignment="1"/>
    <xf numFmtId="3" fontId="5" fillId="0" borderId="30" xfId="3" applyNumberFormat="1" applyFont="1" applyBorder="1"/>
    <xf numFmtId="3" fontId="5" fillId="0" borderId="30" xfId="3" applyNumberFormat="1" applyFont="1" applyBorder="1" applyAlignment="1">
      <alignment horizontal="left"/>
    </xf>
    <xf numFmtId="0" fontId="31" fillId="0" borderId="0" xfId="3" applyFont="1"/>
    <xf numFmtId="49" fontId="5" fillId="0" borderId="0" xfId="129" applyNumberFormat="1" applyFont="1" applyAlignment="1">
      <alignment horizontal="center"/>
    </xf>
    <xf numFmtId="0" fontId="5" fillId="0" borderId="0" xfId="129" applyFont="1"/>
    <xf numFmtId="0" fontId="5" fillId="0" borderId="0" xfId="129" applyFont="1" applyBorder="1"/>
    <xf numFmtId="0" fontId="34" fillId="3" borderId="13" xfId="85" applyNumberFormat="1" applyFont="1" applyFill="1" applyBorder="1"/>
    <xf numFmtId="43" fontId="34" fillId="3" borderId="13" xfId="85" applyFont="1" applyFill="1" applyBorder="1"/>
    <xf numFmtId="43" fontId="35" fillId="3" borderId="13" xfId="85" applyFont="1" applyFill="1" applyBorder="1"/>
    <xf numFmtId="43" fontId="34" fillId="3" borderId="13" xfId="85" applyFont="1" applyFill="1" applyBorder="1" applyAlignment="1">
      <alignment horizontal="left"/>
    </xf>
    <xf numFmtId="0" fontId="34" fillId="2" borderId="13" xfId="85" applyNumberFormat="1" applyFont="1" applyFill="1" applyBorder="1"/>
    <xf numFmtId="43" fontId="34" fillId="2" borderId="13" xfId="85" applyFont="1" applyFill="1" applyBorder="1"/>
    <xf numFmtId="0" fontId="35" fillId="3" borderId="13" xfId="85" applyNumberFormat="1" applyFont="1" applyFill="1" applyBorder="1"/>
    <xf numFmtId="43" fontId="35" fillId="3" borderId="13" xfId="85" applyFont="1" applyFill="1" applyBorder="1" applyAlignment="1">
      <alignment horizontal="center"/>
    </xf>
    <xf numFmtId="43" fontId="36" fillId="3" borderId="13" xfId="85" applyFont="1" applyFill="1" applyBorder="1"/>
    <xf numFmtId="4" fontId="36" fillId="3" borderId="13" xfId="212" applyNumberFormat="1" applyFont="1" applyFill="1" applyBorder="1"/>
    <xf numFmtId="43" fontId="34" fillId="3" borderId="13" xfId="145" applyFont="1" applyFill="1" applyBorder="1"/>
    <xf numFmtId="43" fontId="37" fillId="3" borderId="13" xfId="265" applyFont="1" applyFill="1" applyBorder="1"/>
    <xf numFmtId="43" fontId="2" fillId="3" borderId="13" xfId="265" applyFont="1" applyFill="1" applyBorder="1"/>
    <xf numFmtId="4" fontId="2" fillId="3" borderId="13" xfId="223" applyNumberFormat="1" applyFont="1" applyFill="1" applyBorder="1" applyAlignment="1">
      <alignment horizontal="center" vertical="center" wrapText="1" readingOrder="1"/>
    </xf>
    <xf numFmtId="44" fontId="38" fillId="3" borderId="13" xfId="223" applyNumberFormat="1" applyFont="1" applyFill="1" applyBorder="1" applyAlignment="1">
      <alignment horizontal="center" wrapText="1" readingOrder="1"/>
    </xf>
    <xf numFmtId="43" fontId="2" fillId="3" borderId="13" xfId="145" applyFont="1" applyFill="1" applyBorder="1"/>
    <xf numFmtId="4" fontId="2" fillId="3" borderId="13" xfId="223" applyNumberFormat="1" applyFont="1" applyFill="1" applyBorder="1"/>
    <xf numFmtId="43" fontId="39" fillId="3" borderId="13" xfId="85" applyFont="1" applyFill="1" applyBorder="1"/>
    <xf numFmtId="43" fontId="40" fillId="3" borderId="13" xfId="85" applyFont="1" applyFill="1" applyBorder="1"/>
    <xf numFmtId="43" fontId="33" fillId="0" borderId="0" xfId="85" applyFont="1" applyBorder="1"/>
    <xf numFmtId="43" fontId="41" fillId="0" borderId="0" xfId="85" applyFont="1" applyBorder="1"/>
    <xf numFmtId="0" fontId="43" fillId="0" borderId="0" xfId="223" applyFont="1" applyFill="1"/>
    <xf numFmtId="43" fontId="34" fillId="0" borderId="0" xfId="85" applyFont="1" applyFill="1"/>
    <xf numFmtId="43" fontId="43" fillId="0" borderId="0" xfId="85" applyFont="1" applyFill="1"/>
    <xf numFmtId="43" fontId="44" fillId="0" borderId="0" xfId="85" applyFont="1" applyFill="1"/>
    <xf numFmtId="43" fontId="42" fillId="0" borderId="0" xfId="85" applyFont="1" applyFill="1"/>
    <xf numFmtId="0" fontId="45" fillId="0" borderId="0" xfId="223" applyFont="1" applyFill="1"/>
    <xf numFmtId="43" fontId="46" fillId="0" borderId="0" xfId="85" applyFont="1" applyFill="1"/>
    <xf numFmtId="43" fontId="34" fillId="2" borderId="13" xfId="85" applyFont="1" applyFill="1" applyBorder="1" applyAlignment="1">
      <alignment horizontal="center"/>
    </xf>
    <xf numFmtId="0" fontId="5" fillId="0" borderId="0" xfId="3" applyFont="1" applyBorder="1" applyAlignment="1"/>
    <xf numFmtId="0" fontId="4" fillId="0" borderId="0" xfId="3" applyFont="1" applyBorder="1" applyAlignment="1"/>
    <xf numFmtId="9" fontId="5" fillId="0" borderId="29" xfId="3" applyNumberFormat="1" applyFont="1" applyBorder="1" applyAlignment="1">
      <alignment horizontal="left"/>
    </xf>
    <xf numFmtId="0" fontId="5" fillId="0" borderId="29" xfId="3" applyFont="1" applyBorder="1" applyAlignment="1">
      <alignment vertical="center" wrapText="1"/>
    </xf>
    <xf numFmtId="0" fontId="28" fillId="0" borderId="0" xfId="276" applyFont="1"/>
    <xf numFmtId="0" fontId="28" fillId="0" borderId="16" xfId="276" applyFont="1" applyBorder="1" applyAlignment="1">
      <alignment horizontal="center"/>
    </xf>
    <xf numFmtId="0" fontId="28" fillId="0" borderId="1" xfId="276" applyFont="1" applyBorder="1" applyAlignment="1">
      <alignment horizontal="center"/>
    </xf>
    <xf numFmtId="0" fontId="28" fillId="0" borderId="17" xfId="276" applyFont="1" applyBorder="1" applyAlignment="1">
      <alignment horizontal="center"/>
    </xf>
    <xf numFmtId="0" fontId="28" fillId="0" borderId="22" xfId="276" applyFont="1" applyBorder="1"/>
    <xf numFmtId="0" fontId="28" fillId="0" borderId="6" xfId="276" applyFont="1" applyBorder="1" applyAlignment="1">
      <alignment horizontal="center"/>
    </xf>
    <xf numFmtId="0" fontId="28" fillId="0" borderId="23" xfId="276" applyFont="1" applyBorder="1"/>
    <xf numFmtId="0" fontId="28" fillId="0" borderId="6" xfId="276" applyFont="1" applyBorder="1"/>
    <xf numFmtId="0" fontId="28" fillId="0" borderId="23" xfId="276" applyFont="1" applyBorder="1" applyAlignment="1">
      <alignment horizontal="center"/>
    </xf>
    <xf numFmtId="0" fontId="28" fillId="0" borderId="7" xfId="276" applyFont="1" applyBorder="1"/>
    <xf numFmtId="1" fontId="28" fillId="0" borderId="5" xfId="276" applyNumberFormat="1" applyFont="1" applyBorder="1" applyAlignment="1">
      <alignment horizontal="right"/>
    </xf>
    <xf numFmtId="187" fontId="28" fillId="0" borderId="5" xfId="31" applyNumberFormat="1" applyFont="1" applyBorder="1" applyAlignment="1">
      <alignment horizontal="right"/>
    </xf>
    <xf numFmtId="4" fontId="28" fillId="0" borderId="11" xfId="276" applyNumberFormat="1" applyFont="1" applyBorder="1" applyAlignment="1">
      <alignment horizontal="right"/>
    </xf>
    <xf numFmtId="3" fontId="28" fillId="0" borderId="19" xfId="276" applyNumberFormat="1" applyFont="1" applyBorder="1" applyAlignment="1"/>
    <xf numFmtId="187" fontId="28" fillId="0" borderId="5" xfId="31" applyNumberFormat="1" applyFont="1" applyBorder="1" applyAlignment="1"/>
    <xf numFmtId="4" fontId="28" fillId="0" borderId="9" xfId="276" applyNumberFormat="1" applyFont="1" applyBorder="1" applyAlignment="1">
      <alignment horizontal="right"/>
    </xf>
    <xf numFmtId="187" fontId="28" fillId="0" borderId="0" xfId="31" applyNumberFormat="1" applyFont="1"/>
    <xf numFmtId="0" fontId="28" fillId="0" borderId="9" xfId="276" applyFont="1" applyBorder="1"/>
    <xf numFmtId="0" fontId="28" fillId="0" borderId="9" xfId="276" applyFont="1" applyBorder="1" applyAlignment="1">
      <alignment horizontal="right"/>
    </xf>
    <xf numFmtId="3" fontId="28" fillId="0" borderId="11" xfId="276" applyNumberFormat="1" applyFont="1" applyBorder="1" applyAlignment="1">
      <alignment horizontal="right"/>
    </xf>
    <xf numFmtId="3" fontId="28" fillId="0" borderId="11" xfId="276" applyNumberFormat="1" applyFont="1" applyBorder="1" applyAlignment="1"/>
    <xf numFmtId="2" fontId="28" fillId="0" borderId="0" xfId="276" applyNumberFormat="1" applyFont="1"/>
    <xf numFmtId="3" fontId="28" fillId="0" borderId="11" xfId="276" applyNumberFormat="1" applyFont="1" applyBorder="1" applyAlignment="1">
      <alignment horizontal="center"/>
    </xf>
    <xf numFmtId="0" fontId="28" fillId="0" borderId="9" xfId="276" applyFont="1" applyBorder="1" applyAlignment="1"/>
    <xf numFmtId="3" fontId="28" fillId="0" borderId="9" xfId="276" applyNumberFormat="1" applyFont="1" applyBorder="1" applyAlignment="1"/>
    <xf numFmtId="187" fontId="28" fillId="0" borderId="0" xfId="276" applyNumberFormat="1" applyFont="1"/>
    <xf numFmtId="0" fontId="28" fillId="0" borderId="12" xfId="276" applyFont="1" applyBorder="1"/>
    <xf numFmtId="0" fontId="28" fillId="0" borderId="12" xfId="276" applyFont="1" applyBorder="1" applyAlignment="1">
      <alignment horizontal="right"/>
    </xf>
    <xf numFmtId="3" fontId="28" fillId="0" borderId="20" xfId="276" applyNumberFormat="1" applyFont="1" applyBorder="1" applyAlignment="1">
      <alignment horizontal="right"/>
    </xf>
    <xf numFmtId="4" fontId="28" fillId="0" borderId="22" xfId="276" applyNumberFormat="1" applyFont="1" applyBorder="1" applyAlignment="1">
      <alignment horizontal="center"/>
    </xf>
    <xf numFmtId="4" fontId="28" fillId="0" borderId="22" xfId="276" applyNumberFormat="1" applyFont="1" applyBorder="1" applyAlignment="1"/>
    <xf numFmtId="0" fontId="28" fillId="0" borderId="26" xfId="276" applyFont="1" applyBorder="1" applyAlignment="1"/>
    <xf numFmtId="3" fontId="28" fillId="0" borderId="20" xfId="276" applyNumberFormat="1" applyFont="1" applyBorder="1" applyAlignment="1"/>
    <xf numFmtId="4" fontId="28" fillId="0" borderId="6" xfId="276" applyNumberFormat="1" applyFont="1" applyBorder="1" applyAlignment="1"/>
    <xf numFmtId="0" fontId="28" fillId="0" borderId="13" xfId="276" applyFont="1" applyBorder="1" applyAlignment="1">
      <alignment horizontal="center"/>
    </xf>
    <xf numFmtId="1" fontId="28" fillId="0" borderId="13" xfId="276" applyNumberFormat="1" applyFont="1" applyBorder="1" applyAlignment="1">
      <alignment horizontal="right"/>
    </xf>
    <xf numFmtId="3" fontId="28" fillId="0" borderId="13" xfId="276" applyNumberFormat="1" applyFont="1" applyBorder="1" applyAlignment="1">
      <alignment horizontal="right"/>
    </xf>
    <xf numFmtId="4" fontId="28" fillId="0" borderId="13" xfId="276" applyNumberFormat="1" applyFont="1" applyBorder="1" applyAlignment="1">
      <alignment horizontal="center"/>
    </xf>
    <xf numFmtId="3" fontId="28" fillId="0" borderId="13" xfId="276" applyNumberFormat="1" applyFont="1" applyBorder="1" applyAlignment="1"/>
    <xf numFmtId="0" fontId="28" fillId="0" borderId="13" xfId="276" applyFont="1" applyBorder="1" applyAlignment="1"/>
    <xf numFmtId="1" fontId="28" fillId="0" borderId="0" xfId="276" applyNumberFormat="1" applyFont="1"/>
    <xf numFmtId="3" fontId="28" fillId="0" borderId="0" xfId="276" applyNumberFormat="1" applyFont="1"/>
    <xf numFmtId="3" fontId="28" fillId="0" borderId="0" xfId="276" applyNumberFormat="1" applyFont="1" applyAlignment="1">
      <alignment horizontal="center"/>
    </xf>
    <xf numFmtId="0" fontId="28" fillId="0" borderId="0" xfId="276" applyFont="1" applyAlignment="1">
      <alignment horizontal="center"/>
    </xf>
    <xf numFmtId="187" fontId="5" fillId="0" borderId="29" xfId="2" applyNumberFormat="1" applyFont="1" applyBorder="1" applyAlignment="1">
      <alignment horizontal="center"/>
    </xf>
    <xf numFmtId="0" fontId="5" fillId="0" borderId="0" xfId="129" applyFont="1" applyAlignment="1">
      <alignment horizontal="left"/>
    </xf>
    <xf numFmtId="0" fontId="48" fillId="0" borderId="0" xfId="129" applyFont="1" applyAlignment="1">
      <alignment horizontal="left"/>
    </xf>
    <xf numFmtId="0" fontId="5" fillId="0" borderId="1" xfId="129" applyFont="1" applyBorder="1" applyAlignment="1">
      <alignment horizontal="center"/>
    </xf>
    <xf numFmtId="0" fontId="5" fillId="0" borderId="16" xfId="129" applyFont="1" applyBorder="1" applyAlignment="1">
      <alignment vertical="center"/>
    </xf>
    <xf numFmtId="0" fontId="5" fillId="0" borderId="17" xfId="129" applyFont="1" applyBorder="1" applyAlignment="1">
      <alignment vertical="center"/>
    </xf>
    <xf numFmtId="0" fontId="5" fillId="0" borderId="2" xfId="129" applyFont="1" applyBorder="1" applyAlignment="1"/>
    <xf numFmtId="0" fontId="5" fillId="0" borderId="3" xfId="129" applyFont="1" applyBorder="1" applyAlignment="1"/>
    <xf numFmtId="0" fontId="5" fillId="0" borderId="5" xfId="129" applyFont="1" applyBorder="1" applyAlignment="1">
      <alignment horizontal="center"/>
    </xf>
    <xf numFmtId="0" fontId="5" fillId="0" borderId="18" xfId="129" applyFont="1" applyBorder="1" applyAlignment="1">
      <alignment horizontal="center"/>
    </xf>
    <xf numFmtId="0" fontId="5" fillId="0" borderId="15" xfId="129" applyFont="1" applyBorder="1" applyAlignment="1">
      <alignment horizontal="center"/>
    </xf>
    <xf numFmtId="49" fontId="5" fillId="0" borderId="6" xfId="129" applyNumberFormat="1" applyFont="1" applyBorder="1" applyAlignment="1">
      <alignment horizontal="center"/>
    </xf>
    <xf numFmtId="0" fontId="5" fillId="0" borderId="24" xfId="129" applyFont="1" applyBorder="1" applyAlignment="1">
      <alignment horizontal="center"/>
    </xf>
    <xf numFmtId="0" fontId="5" fillId="0" borderId="6" xfId="129" applyFont="1" applyBorder="1" applyAlignment="1">
      <alignment horizontal="center"/>
    </xf>
    <xf numFmtId="9" fontId="5" fillId="0" borderId="6" xfId="129" applyNumberFormat="1" applyFont="1" applyBorder="1" applyAlignment="1">
      <alignment horizontal="center"/>
    </xf>
    <xf numFmtId="0" fontId="5" fillId="0" borderId="7" xfId="129" applyFont="1" applyBorder="1" applyAlignment="1">
      <alignment horizontal="center"/>
    </xf>
    <xf numFmtId="0" fontId="5" fillId="0" borderId="45" xfId="129" applyFont="1" applyBorder="1"/>
    <xf numFmtId="0" fontId="5" fillId="0" borderId="8" xfId="129" applyFont="1" applyBorder="1"/>
    <xf numFmtId="0" fontId="5" fillId="0" borderId="7" xfId="129" applyFont="1" applyBorder="1"/>
    <xf numFmtId="3" fontId="5" fillId="0" borderId="7" xfId="129" applyNumberFormat="1" applyFont="1" applyBorder="1"/>
    <xf numFmtId="0" fontId="5" fillId="0" borderId="9" xfId="129" applyFont="1" applyBorder="1"/>
    <xf numFmtId="0" fontId="5" fillId="0" borderId="41" xfId="129" applyFont="1" applyBorder="1"/>
    <xf numFmtId="0" fontId="5" fillId="0" borderId="9" xfId="129" applyFont="1" applyBorder="1" applyAlignment="1">
      <alignment horizontal="center"/>
    </xf>
    <xf numFmtId="3" fontId="5" fillId="0" borderId="9" xfId="129" applyNumberFormat="1" applyFont="1" applyBorder="1"/>
    <xf numFmtId="3" fontId="5" fillId="0" borderId="0" xfId="129" applyNumberFormat="1" applyFont="1"/>
    <xf numFmtId="187" fontId="5" fillId="0" borderId="0" xfId="133" applyNumberFormat="1" applyFont="1"/>
    <xf numFmtId="0" fontId="5" fillId="0" borderId="12" xfId="129" applyFont="1" applyBorder="1" applyAlignment="1">
      <alignment horizontal="center"/>
    </xf>
    <xf numFmtId="0" fontId="5" fillId="0" borderId="41" xfId="129" applyFont="1" applyBorder="1" applyAlignment="1">
      <alignment horizontal="left"/>
    </xf>
    <xf numFmtId="0" fontId="5" fillId="0" borderId="19" xfId="129" applyFont="1" applyBorder="1" applyAlignment="1">
      <alignment horizontal="left"/>
    </xf>
    <xf numFmtId="0" fontId="5" fillId="0" borderId="10" xfId="129" applyFont="1" applyBorder="1"/>
    <xf numFmtId="0" fontId="5" fillId="0" borderId="26" xfId="129" applyFont="1" applyBorder="1" applyAlignment="1">
      <alignment horizontal="center"/>
    </xf>
    <xf numFmtId="0" fontId="5" fillId="0" borderId="48" xfId="129" applyFont="1" applyBorder="1" applyAlignment="1">
      <alignment horizontal="left"/>
    </xf>
    <xf numFmtId="0" fontId="5" fillId="0" borderId="22" xfId="129" applyFont="1" applyBorder="1" applyAlignment="1">
      <alignment horizontal="left"/>
    </xf>
    <xf numFmtId="0" fontId="5" fillId="0" borderId="23" xfId="129" applyFont="1" applyBorder="1" applyAlignment="1">
      <alignment horizontal="left"/>
    </xf>
    <xf numFmtId="0" fontId="5" fillId="0" borderId="24" xfId="129" applyFont="1" applyBorder="1"/>
    <xf numFmtId="0" fontId="5" fillId="0" borderId="26" xfId="129" applyFont="1" applyBorder="1"/>
    <xf numFmtId="0" fontId="5" fillId="0" borderId="6" xfId="129" applyFont="1" applyBorder="1"/>
    <xf numFmtId="49" fontId="5" fillId="0" borderId="13" xfId="129" applyNumberFormat="1" applyFont="1" applyBorder="1" applyAlignment="1">
      <alignment horizontal="center" vertical="center"/>
    </xf>
    <xf numFmtId="0" fontId="5" fillId="0" borderId="13" xfId="129" applyFont="1" applyBorder="1" applyAlignment="1">
      <alignment horizontal="center"/>
    </xf>
    <xf numFmtId="0" fontId="5" fillId="0" borderId="27" xfId="129" applyFont="1" applyBorder="1"/>
    <xf numFmtId="0" fontId="29" fillId="0" borderId="27" xfId="129" applyFont="1" applyBorder="1"/>
    <xf numFmtId="0" fontId="5" fillId="0" borderId="11" xfId="129" applyFont="1" applyBorder="1"/>
    <xf numFmtId="0" fontId="5" fillId="0" borderId="11" xfId="129" applyFont="1" applyBorder="1" applyAlignment="1">
      <alignment horizontal="left"/>
    </xf>
    <xf numFmtId="0" fontId="5" fillId="0" borderId="11" xfId="129" applyFont="1" applyBorder="1" applyAlignment="1">
      <alignment horizontal="center"/>
    </xf>
    <xf numFmtId="0" fontId="29" fillId="0" borderId="11" xfId="129" applyFont="1" applyBorder="1"/>
    <xf numFmtId="0" fontId="5" fillId="0" borderId="10" xfId="129" applyFont="1" applyBorder="1" applyAlignment="1">
      <alignment horizontal="left"/>
    </xf>
    <xf numFmtId="0" fontId="5" fillId="0" borderId="9" xfId="129" applyFont="1" applyBorder="1" applyAlignment="1">
      <alignment horizontal="left"/>
    </xf>
    <xf numFmtId="0" fontId="5" fillId="0" borderId="47" xfId="129" applyFont="1" applyBorder="1" applyAlignment="1">
      <alignment horizontal="left"/>
    </xf>
    <xf numFmtId="0" fontId="5" fillId="0" borderId="42" xfId="129" applyFont="1" applyBorder="1" applyAlignment="1">
      <alignment horizontal="left"/>
    </xf>
    <xf numFmtId="0" fontId="5" fillId="0" borderId="26" xfId="129" applyFont="1" applyBorder="1" applyAlignment="1">
      <alignment horizontal="left"/>
    </xf>
    <xf numFmtId="0" fontId="2" fillId="0" borderId="13" xfId="53" applyFont="1" applyBorder="1"/>
    <xf numFmtId="43" fontId="2" fillId="0" borderId="13" xfId="85" applyFont="1" applyBorder="1" applyAlignment="1">
      <alignment horizontal="right"/>
    </xf>
    <xf numFmtId="0" fontId="37" fillId="0" borderId="13" xfId="223" applyFont="1" applyBorder="1"/>
    <xf numFmtId="0" fontId="34" fillId="0" borderId="13" xfId="227" applyFont="1" applyBorder="1"/>
    <xf numFmtId="43" fontId="37" fillId="0" borderId="13" xfId="85" applyFont="1" applyBorder="1" applyAlignment="1">
      <alignment horizontal="right"/>
    </xf>
    <xf numFmtId="0" fontId="2" fillId="0" borderId="7" xfId="234" applyFont="1" applyBorder="1" applyAlignment="1">
      <alignment vertical="top"/>
    </xf>
    <xf numFmtId="0" fontId="2" fillId="0" borderId="9" xfId="234" applyFont="1" applyFill="1" applyBorder="1" applyAlignment="1">
      <alignment vertical="top"/>
    </xf>
    <xf numFmtId="0" fontId="49" fillId="0" borderId="13" xfId="3" applyFont="1" applyFill="1" applyBorder="1" applyAlignment="1">
      <alignment horizontal="left" wrapText="1"/>
    </xf>
    <xf numFmtId="0" fontId="2" fillId="0" borderId="13" xfId="3" applyFont="1" applyFill="1" applyBorder="1" applyAlignment="1">
      <alignment wrapText="1"/>
    </xf>
    <xf numFmtId="0" fontId="2" fillId="0" borderId="13" xfId="212" applyFont="1" applyBorder="1" applyAlignment="1">
      <alignment horizontal="center"/>
    </xf>
    <xf numFmtId="0" fontId="37" fillId="0" borderId="13" xfId="223" applyFont="1" applyBorder="1" applyAlignment="1">
      <alignment horizontal="center"/>
    </xf>
    <xf numFmtId="43" fontId="2" fillId="0" borderId="13" xfId="85" applyFont="1" applyBorder="1"/>
    <xf numFmtId="0" fontId="2" fillId="27" borderId="13" xfId="53" applyFont="1" applyFill="1" applyBorder="1"/>
    <xf numFmtId="0" fontId="37" fillId="0" borderId="13" xfId="212" applyFont="1" applyBorder="1"/>
    <xf numFmtId="43" fontId="2" fillId="0" borderId="9" xfId="85" applyFont="1" applyBorder="1"/>
    <xf numFmtId="0" fontId="2" fillId="0" borderId="13" xfId="53" applyFont="1" applyBorder="1" applyAlignment="1">
      <alignment horizontal="center"/>
    </xf>
    <xf numFmtId="43" fontId="34" fillId="27" borderId="13" xfId="85" applyFont="1" applyFill="1" applyBorder="1"/>
    <xf numFmtId="0" fontId="42" fillId="0" borderId="0" xfId="223" applyFont="1" applyFill="1" applyAlignment="1">
      <alignment horizontal="center"/>
    </xf>
    <xf numFmtId="43" fontId="34" fillId="3" borderId="13" xfId="85" applyFont="1" applyFill="1" applyBorder="1" applyAlignment="1">
      <alignment horizontal="center"/>
    </xf>
    <xf numFmtId="0" fontId="5" fillId="0" borderId="11" xfId="129" applyFont="1" applyBorder="1" applyAlignment="1">
      <alignment horizontal="left"/>
    </xf>
    <xf numFmtId="0" fontId="5" fillId="0" borderId="10" xfId="129" applyFont="1" applyBorder="1" applyAlignment="1">
      <alignment horizontal="left"/>
    </xf>
    <xf numFmtId="0" fontId="5" fillId="0" borderId="41" xfId="129" applyFont="1" applyBorder="1" applyAlignment="1">
      <alignment horizontal="left"/>
    </xf>
    <xf numFmtId="0" fontId="50" fillId="0" borderId="0" xfId="267" applyFont="1"/>
    <xf numFmtId="187" fontId="50" fillId="0" borderId="0" xfId="31" applyNumberFormat="1" applyFont="1"/>
    <xf numFmtId="187" fontId="50" fillId="0" borderId="0" xfId="31" quotePrefix="1" applyNumberFormat="1" applyFont="1"/>
    <xf numFmtId="0" fontId="50" fillId="0" borderId="0" xfId="267" applyFont="1" applyAlignment="1">
      <alignment horizontal="left"/>
    </xf>
    <xf numFmtId="0" fontId="50" fillId="0" borderId="1" xfId="267" applyFont="1" applyBorder="1" applyAlignment="1">
      <alignment horizontal="center"/>
    </xf>
    <xf numFmtId="0" fontId="50" fillId="0" borderId="5" xfId="267" applyFont="1" applyBorder="1" applyAlignment="1">
      <alignment horizontal="center"/>
    </xf>
    <xf numFmtId="187" fontId="50" fillId="0" borderId="5" xfId="31" applyNumberFormat="1" applyFont="1" applyBorder="1" applyAlignment="1">
      <alignment horizontal="center"/>
    </xf>
    <xf numFmtId="0" fontId="50" fillId="0" borderId="7" xfId="267" applyFont="1" applyBorder="1" applyAlignment="1">
      <alignment horizontal="center"/>
    </xf>
    <xf numFmtId="0" fontId="50" fillId="0" borderId="7" xfId="267" applyFont="1" applyBorder="1"/>
    <xf numFmtId="0" fontId="51" fillId="0" borderId="7" xfId="267" applyFont="1" applyBorder="1"/>
    <xf numFmtId="0" fontId="50" fillId="0" borderId="7" xfId="267" applyFont="1" applyBorder="1" applyAlignment="1">
      <alignment wrapText="1"/>
    </xf>
    <xf numFmtId="3" fontId="50" fillId="0" borderId="7" xfId="267" applyNumberFormat="1" applyFont="1" applyBorder="1" applyAlignment="1">
      <alignment horizontal="center"/>
    </xf>
    <xf numFmtId="9" fontId="50" fillId="0" borderId="7" xfId="267" applyNumberFormat="1" applyFont="1" applyBorder="1" applyAlignment="1">
      <alignment horizontal="center"/>
    </xf>
    <xf numFmtId="0" fontId="50" fillId="0" borderId="9" xfId="267" applyFont="1" applyBorder="1" applyAlignment="1">
      <alignment horizontal="center"/>
    </xf>
    <xf numFmtId="0" fontId="50" fillId="0" borderId="41" xfId="267" applyFont="1" applyBorder="1"/>
    <xf numFmtId="0" fontId="50" fillId="0" borderId="9" xfId="267" applyFont="1" applyBorder="1" applyAlignment="1">
      <alignment wrapText="1"/>
    </xf>
    <xf numFmtId="0" fontId="50" fillId="0" borderId="9" xfId="267" applyFont="1" applyBorder="1"/>
    <xf numFmtId="9" fontId="50" fillId="0" borderId="9" xfId="267" applyNumberFormat="1" applyFont="1" applyBorder="1" applyAlignment="1">
      <alignment horizontal="center"/>
    </xf>
    <xf numFmtId="187" fontId="50" fillId="0" borderId="9" xfId="31" applyNumberFormat="1" applyFont="1" applyBorder="1"/>
    <xf numFmtId="187" fontId="50" fillId="0" borderId="9" xfId="31" applyNumberFormat="1" applyFont="1" applyBorder="1" applyAlignment="1">
      <alignment horizontal="center"/>
    </xf>
    <xf numFmtId="0" fontId="51" fillId="0" borderId="9" xfId="267" applyFont="1" applyBorder="1"/>
    <xf numFmtId="0" fontId="50" fillId="0" borderId="9" xfId="267" applyFont="1" applyBorder="1" applyAlignment="1"/>
    <xf numFmtId="0" fontId="50" fillId="0" borderId="9" xfId="267" applyFont="1" applyBorder="1" applyAlignment="1">
      <alignment horizontal="left" wrapText="1"/>
    </xf>
    <xf numFmtId="0" fontId="50" fillId="0" borderId="9" xfId="267" applyFont="1" applyBorder="1" applyAlignment="1">
      <alignment horizontal="left"/>
    </xf>
    <xf numFmtId="0" fontId="50" fillId="3" borderId="9" xfId="267" applyFont="1" applyFill="1" applyBorder="1" applyAlignment="1">
      <alignment wrapText="1"/>
    </xf>
    <xf numFmtId="3" fontId="52" fillId="0" borderId="0" xfId="267" applyNumberFormat="1" applyFont="1"/>
    <xf numFmtId="0" fontId="50" fillId="0" borderId="49" xfId="267" applyFont="1" applyBorder="1" applyAlignment="1">
      <alignment wrapText="1"/>
    </xf>
    <xf numFmtId="0" fontId="50" fillId="0" borderId="9" xfId="267" applyFont="1" applyBorder="1" applyAlignment="1">
      <alignment vertical="top"/>
    </xf>
    <xf numFmtId="0" fontId="50" fillId="0" borderId="9" xfId="267" applyFont="1" applyBorder="1" applyAlignment="1">
      <alignment vertical="center" wrapText="1"/>
    </xf>
    <xf numFmtId="0" fontId="50" fillId="0" borderId="0" xfId="267" applyFont="1" applyBorder="1"/>
    <xf numFmtId="0" fontId="50" fillId="0" borderId="50" xfId="267" applyFont="1" applyBorder="1"/>
    <xf numFmtId="0" fontId="51" fillId="0" borderId="50" xfId="267" applyFont="1" applyBorder="1"/>
    <xf numFmtId="0" fontId="50" fillId="0" borderId="51" xfId="267" applyFont="1" applyBorder="1"/>
    <xf numFmtId="0" fontId="50" fillId="0" borderId="51" xfId="267" applyFont="1" applyBorder="1" applyAlignment="1">
      <alignment horizontal="center"/>
    </xf>
    <xf numFmtId="187" fontId="50" fillId="0" borderId="51" xfId="31" applyNumberFormat="1" applyFont="1" applyBorder="1" applyAlignment="1">
      <alignment horizontal="center"/>
    </xf>
    <xf numFmtId="187" fontId="50" fillId="0" borderId="50" xfId="31" applyNumberFormat="1" applyFont="1" applyBorder="1"/>
    <xf numFmtId="0" fontId="51" fillId="0" borderId="0" xfId="267" applyFont="1" applyBorder="1"/>
    <xf numFmtId="0" fontId="50" fillId="0" borderId="0" xfId="267" applyFont="1" applyBorder="1" applyAlignment="1">
      <alignment horizontal="center"/>
    </xf>
    <xf numFmtId="187" fontId="50" fillId="0" borderId="0" xfId="31" applyNumberFormat="1" applyFont="1" applyBorder="1" applyAlignment="1">
      <alignment horizontal="center"/>
    </xf>
    <xf numFmtId="187" fontId="50" fillId="0" borderId="0" xfId="31" applyNumberFormat="1" applyFont="1" applyBorder="1"/>
    <xf numFmtId="0" fontId="50" fillId="0" borderId="6" xfId="267" applyFont="1" applyBorder="1" applyAlignment="1">
      <alignment horizontal="center"/>
    </xf>
    <xf numFmtId="0" fontId="50" fillId="0" borderId="6" xfId="267" applyFont="1" applyBorder="1"/>
    <xf numFmtId="187" fontId="50" fillId="0" borderId="6" xfId="31" applyNumberFormat="1" applyFont="1" applyBorder="1"/>
    <xf numFmtId="187" fontId="50" fillId="0" borderId="6" xfId="31" applyNumberFormat="1" applyFont="1" applyBorder="1" applyAlignment="1">
      <alignment horizontal="center"/>
    </xf>
    <xf numFmtId="9" fontId="50" fillId="0" borderId="6" xfId="267" applyNumberFormat="1" applyFont="1" applyBorder="1" applyAlignment="1">
      <alignment horizontal="center"/>
    </xf>
    <xf numFmtId="0" fontId="50" fillId="0" borderId="12" xfId="267" applyFont="1" applyBorder="1" applyAlignment="1">
      <alignment wrapText="1"/>
    </xf>
    <xf numFmtId="0" fontId="50" fillId="0" borderId="9" xfId="267" applyFont="1" applyBorder="1" applyAlignment="1">
      <alignment horizontal="left" vertical="top"/>
    </xf>
    <xf numFmtId="0" fontId="50" fillId="0" borderId="9" xfId="267" applyFont="1" applyBorder="1" applyAlignment="1">
      <alignment horizontal="center" vertical="top" wrapText="1"/>
    </xf>
    <xf numFmtId="187" fontId="50" fillId="0" borderId="9" xfId="31" applyNumberFormat="1" applyFont="1" applyFill="1" applyBorder="1" applyAlignment="1">
      <alignment horizontal="center"/>
    </xf>
    <xf numFmtId="0" fontId="50" fillId="0" borderId="52" xfId="267" applyFont="1" applyBorder="1" applyAlignment="1">
      <alignment horizontal="center"/>
    </xf>
    <xf numFmtId="0" fontId="50" fillId="0" borderId="52" xfId="267" applyFont="1" applyBorder="1" applyAlignment="1">
      <alignment horizontal="left"/>
    </xf>
    <xf numFmtId="0" fontId="50" fillId="0" borderId="52" xfId="267" applyFont="1" applyBorder="1"/>
    <xf numFmtId="187" fontId="50" fillId="0" borderId="52" xfId="31" applyNumberFormat="1" applyFont="1" applyBorder="1" applyAlignment="1">
      <alignment horizontal="center"/>
    </xf>
    <xf numFmtId="0" fontId="50" fillId="0" borderId="0" xfId="267" applyFont="1" applyBorder="1" applyAlignment="1">
      <alignment horizontal="left"/>
    </xf>
    <xf numFmtId="0" fontId="54" fillId="0" borderId="0" xfId="266" applyFont="1"/>
    <xf numFmtId="0" fontId="53" fillId="0" borderId="0" xfId="54" applyFont="1"/>
    <xf numFmtId="187" fontId="53" fillId="0" borderId="0" xfId="38" applyNumberFormat="1" applyFont="1"/>
    <xf numFmtId="0" fontId="55" fillId="0" borderId="0" xfId="54" applyFont="1"/>
    <xf numFmtId="0" fontId="50" fillId="0" borderId="0" xfId="156" applyFont="1" applyAlignment="1">
      <alignment vertical="center"/>
    </xf>
    <xf numFmtId="0" fontId="53" fillId="0" borderId="1" xfId="54" applyFont="1" applyBorder="1" applyAlignment="1">
      <alignment horizontal="center"/>
    </xf>
    <xf numFmtId="0" fontId="53" fillId="0" borderId="5" xfId="54" applyFont="1" applyBorder="1" applyAlignment="1">
      <alignment horizontal="center"/>
    </xf>
    <xf numFmtId="0" fontId="53" fillId="0" borderId="6" xfId="54" applyFont="1" applyBorder="1" applyAlignment="1">
      <alignment horizontal="center"/>
    </xf>
    <xf numFmtId="0" fontId="53" fillId="0" borderId="6" xfId="54" applyFont="1" applyBorder="1"/>
    <xf numFmtId="9" fontId="53" fillId="0" borderId="6" xfId="54" applyNumberFormat="1" applyFont="1" applyBorder="1" applyAlignment="1">
      <alignment horizontal="center"/>
    </xf>
    <xf numFmtId="0" fontId="53" fillId="0" borderId="28" xfId="54" applyFont="1" applyBorder="1" applyAlignment="1">
      <alignment horizontal="center"/>
    </xf>
    <xf numFmtId="0" fontId="53" fillId="0" borderId="29" xfId="54" applyFont="1" applyBorder="1"/>
    <xf numFmtId="0" fontId="56" fillId="0" borderId="28" xfId="54" applyFont="1" applyBorder="1"/>
    <xf numFmtId="0" fontId="53" fillId="0" borderId="28" xfId="54" applyFont="1" applyBorder="1"/>
    <xf numFmtId="187" fontId="53" fillId="0" borderId="28" xfId="31" applyNumberFormat="1" applyFont="1" applyBorder="1" applyAlignment="1">
      <alignment horizontal="center"/>
    </xf>
    <xf numFmtId="187" fontId="53" fillId="0" borderId="1" xfId="54" applyNumberFormat="1" applyFont="1" applyBorder="1" applyAlignment="1">
      <alignment horizontal="center"/>
    </xf>
    <xf numFmtId="187" fontId="53" fillId="0" borderId="28" xfId="54" applyNumberFormat="1" applyFont="1" applyBorder="1" applyAlignment="1">
      <alignment horizontal="center"/>
    </xf>
    <xf numFmtId="0" fontId="53" fillId="0" borderId="53" xfId="54" applyFont="1" applyBorder="1" applyAlignment="1">
      <alignment horizontal="center"/>
    </xf>
    <xf numFmtId="0" fontId="53" fillId="0" borderId="53" xfId="54" applyFont="1" applyBorder="1"/>
    <xf numFmtId="187" fontId="53" fillId="0" borderId="53" xfId="31" applyNumberFormat="1" applyFont="1" applyBorder="1" applyAlignment="1">
      <alignment horizontal="center"/>
    </xf>
    <xf numFmtId="187" fontId="53" fillId="0" borderId="29" xfId="54" applyNumberFormat="1" applyFont="1" applyBorder="1" applyAlignment="1">
      <alignment horizontal="center"/>
    </xf>
    <xf numFmtId="0" fontId="53" fillId="0" borderId="29" xfId="54" applyFont="1" applyBorder="1" applyAlignment="1">
      <alignment vertical="top" wrapText="1"/>
    </xf>
    <xf numFmtId="3" fontId="53" fillId="0" borderId="53" xfId="94" applyNumberFormat="1" applyFont="1" applyBorder="1" applyAlignment="1">
      <alignment horizontal="right"/>
    </xf>
    <xf numFmtId="0" fontId="53" fillId="0" borderId="53" xfId="94" applyFont="1" applyBorder="1" applyAlignment="1">
      <alignment horizontal="center"/>
    </xf>
    <xf numFmtId="0" fontId="53" fillId="0" borderId="29" xfId="54" applyFont="1" applyBorder="1" applyAlignment="1">
      <alignment horizontal="center"/>
    </xf>
    <xf numFmtId="0" fontId="56" fillId="0" borderId="29" xfId="54" applyFont="1" applyBorder="1"/>
    <xf numFmtId="0" fontId="53" fillId="0" borderId="29" xfId="54" applyFont="1" applyBorder="1" applyAlignment="1">
      <alignment horizontal="left"/>
    </xf>
    <xf numFmtId="0" fontId="57" fillId="0" borderId="0" xfId="304" applyFont="1" applyAlignment="1">
      <alignment horizontal="center" vertical="center"/>
    </xf>
    <xf numFmtId="0" fontId="53" fillId="0" borderId="28" xfId="94" applyFont="1" applyBorder="1"/>
    <xf numFmtId="187" fontId="53" fillId="0" borderId="29" xfId="78" applyNumberFormat="1" applyFont="1" applyBorder="1" applyAlignment="1">
      <alignment horizontal="center"/>
    </xf>
    <xf numFmtId="0" fontId="53" fillId="0" borderId="29" xfId="94" applyFont="1" applyBorder="1" applyAlignment="1">
      <alignment horizontal="center"/>
    </xf>
    <xf numFmtId="3" fontId="53" fillId="0" borderId="29" xfId="301" applyNumberFormat="1" applyFont="1" applyBorder="1" applyAlignment="1">
      <alignment horizontal="center" vertical="top"/>
    </xf>
    <xf numFmtId="187" fontId="53" fillId="0" borderId="29" xfId="94" applyNumberFormat="1" applyFont="1" applyBorder="1" applyAlignment="1">
      <alignment horizontal="center"/>
    </xf>
    <xf numFmtId="3" fontId="53" fillId="0" borderId="29" xfId="94" applyNumberFormat="1" applyFont="1" applyBorder="1" applyAlignment="1">
      <alignment horizontal="center"/>
    </xf>
    <xf numFmtId="0" fontId="53" fillId="0" borderId="53" xfId="94" applyFont="1" applyBorder="1"/>
    <xf numFmtId="0" fontId="53" fillId="0" borderId="5" xfId="54" applyFont="1" applyBorder="1"/>
    <xf numFmtId="0" fontId="53" fillId="0" borderId="30" xfId="54" applyFont="1" applyBorder="1"/>
    <xf numFmtId="0" fontId="53" fillId="0" borderId="30" xfId="54" applyFont="1" applyBorder="1" applyAlignment="1">
      <alignment horizontal="center"/>
    </xf>
    <xf numFmtId="0" fontId="53" fillId="0" borderId="0" xfId="54" applyFont="1" applyBorder="1"/>
    <xf numFmtId="0" fontId="56" fillId="0" borderId="0" xfId="54" applyFont="1" applyBorder="1"/>
    <xf numFmtId="0" fontId="53" fillId="0" borderId="53" xfId="54" applyFont="1" applyBorder="1" applyAlignment="1">
      <alignment horizontal="left"/>
    </xf>
    <xf numFmtId="0" fontId="53" fillId="0" borderId="9" xfId="156" applyFont="1" applyBorder="1" applyAlignment="1">
      <alignment horizontal="left" vertical="center"/>
    </xf>
    <xf numFmtId="0" fontId="53" fillId="0" borderId="8" xfId="156" applyFont="1" applyBorder="1" applyAlignment="1">
      <alignment horizontal="left" vertical="center"/>
    </xf>
    <xf numFmtId="0" fontId="53" fillId="0" borderId="10" xfId="156" applyFont="1" applyBorder="1" applyAlignment="1">
      <alignment horizontal="left" vertical="center"/>
    </xf>
    <xf numFmtId="0" fontId="58" fillId="0" borderId="10" xfId="156" applyFont="1" applyBorder="1" applyAlignment="1">
      <alignment horizontal="left" vertical="center"/>
    </xf>
    <xf numFmtId="0" fontId="53" fillId="0" borderId="12" xfId="156" applyFont="1" applyBorder="1" applyAlignment="1">
      <alignment horizontal="left" vertical="center"/>
    </xf>
    <xf numFmtId="0" fontId="50" fillId="0" borderId="0" xfId="155" applyFont="1" applyAlignment="1">
      <alignment vertical="center"/>
    </xf>
    <xf numFmtId="0" fontId="57" fillId="0" borderId="0" xfId="155" applyFont="1" applyAlignment="1">
      <alignment vertical="center"/>
    </xf>
    <xf numFmtId="0" fontId="50" fillId="0" borderId="0" xfId="155" applyFont="1" applyBorder="1" applyAlignment="1">
      <alignment vertical="center"/>
    </xf>
    <xf numFmtId="0" fontId="57" fillId="0" borderId="0" xfId="155" applyFont="1" applyBorder="1" applyAlignment="1">
      <alignment vertical="center"/>
    </xf>
    <xf numFmtId="187" fontId="50" fillId="0" borderId="0" xfId="155" applyNumberFormat="1" applyFont="1" applyAlignment="1">
      <alignment vertical="center"/>
    </xf>
    <xf numFmtId="0" fontId="50" fillId="0" borderId="1" xfId="155" applyFont="1" applyBorder="1" applyAlignment="1">
      <alignment horizontal="center" vertical="center"/>
    </xf>
    <xf numFmtId="0" fontId="50" fillId="0" borderId="5" xfId="155" applyFont="1" applyBorder="1" applyAlignment="1">
      <alignment horizontal="center" vertical="center"/>
    </xf>
    <xf numFmtId="187" fontId="50" fillId="0" borderId="5" xfId="138" applyNumberFormat="1" applyFont="1" applyBorder="1" applyAlignment="1">
      <alignment horizontal="center" vertical="center"/>
    </xf>
    <xf numFmtId="0" fontId="50" fillId="0" borderId="5" xfId="138" applyNumberFormat="1" applyFont="1" applyBorder="1" applyAlignment="1">
      <alignment horizontal="center" vertical="center"/>
    </xf>
    <xf numFmtId="0" fontId="50" fillId="0" borderId="6" xfId="155" applyFont="1" applyBorder="1" applyAlignment="1">
      <alignment horizontal="center" vertical="center"/>
    </xf>
    <xf numFmtId="0" fontId="50" fillId="0" borderId="6" xfId="155" applyFont="1" applyBorder="1" applyAlignment="1">
      <alignment vertical="center"/>
    </xf>
    <xf numFmtId="187" fontId="50" fillId="0" borderId="6" xfId="138" applyNumberFormat="1" applyFont="1" applyBorder="1" applyAlignment="1">
      <alignment vertical="center"/>
    </xf>
    <xf numFmtId="9" fontId="50" fillId="0" borderId="6" xfId="303" applyNumberFormat="1" applyFont="1" applyBorder="1" applyAlignment="1">
      <alignment horizontal="center" vertical="center"/>
    </xf>
    <xf numFmtId="0" fontId="50" fillId="0" borderId="28" xfId="155" applyFont="1" applyBorder="1" applyAlignment="1">
      <alignment horizontal="center" vertical="center"/>
    </xf>
    <xf numFmtId="0" fontId="50" fillId="0" borderId="28" xfId="155" applyFont="1" applyBorder="1" applyAlignment="1">
      <alignment vertical="center"/>
    </xf>
    <xf numFmtId="0" fontId="51" fillId="0" borderId="28" xfId="155" applyFont="1" applyBorder="1" applyAlignment="1">
      <alignment vertical="center"/>
    </xf>
    <xf numFmtId="0" fontId="50" fillId="0" borderId="29" xfId="155" applyFont="1" applyBorder="1" applyAlignment="1">
      <alignment vertical="center"/>
    </xf>
    <xf numFmtId="0" fontId="50" fillId="0" borderId="29" xfId="155" applyFont="1" applyBorder="1" applyAlignment="1">
      <alignment horizontal="center" vertical="center"/>
    </xf>
    <xf numFmtId="3" fontId="59" fillId="0" borderId="29" xfId="155" applyNumberFormat="1" applyFont="1" applyBorder="1" applyAlignment="1">
      <alignment horizontal="center" vertical="center"/>
    </xf>
    <xf numFmtId="0" fontId="51" fillId="0" borderId="29" xfId="155" applyFont="1" applyBorder="1" applyAlignment="1">
      <alignment vertical="center"/>
    </xf>
    <xf numFmtId="49" fontId="50" fillId="0" borderId="0" xfId="155" applyNumberFormat="1" applyFont="1" applyAlignment="1">
      <alignment vertical="center"/>
    </xf>
    <xf numFmtId="0" fontId="50" fillId="0" borderId="30" xfId="155" applyFont="1" applyBorder="1" applyAlignment="1">
      <alignment vertical="center"/>
    </xf>
    <xf numFmtId="0" fontId="51" fillId="0" borderId="29" xfId="302" applyFont="1" applyBorder="1" applyAlignment="1">
      <alignment vertical="center"/>
    </xf>
    <xf numFmtId="0" fontId="50" fillId="0" borderId="30" xfId="155" applyFont="1" applyBorder="1" applyAlignment="1">
      <alignment horizontal="center" vertical="center"/>
    </xf>
    <xf numFmtId="0" fontId="50" fillId="0" borderId="17" xfId="285" applyFont="1" applyBorder="1" applyAlignment="1">
      <alignment horizontal="left" vertical="center"/>
    </xf>
    <xf numFmtId="0" fontId="50" fillId="0" borderId="0" xfId="285" applyFont="1" applyBorder="1" applyAlignment="1">
      <alignment vertical="center"/>
    </xf>
    <xf numFmtId="0" fontId="57" fillId="0" borderId="0" xfId="305" applyFont="1" applyBorder="1" applyAlignment="1">
      <alignment vertical="center"/>
    </xf>
    <xf numFmtId="187" fontId="50" fillId="0" borderId="0" xfId="138" applyNumberFormat="1" applyFont="1" applyAlignment="1">
      <alignment vertical="center"/>
    </xf>
    <xf numFmtId="187" fontId="5" fillId="0" borderId="0" xfId="133" applyNumberFormat="1" applyFont="1" applyAlignment="1">
      <alignment horizontal="right"/>
    </xf>
    <xf numFmtId="0" fontId="5" fillId="0" borderId="0" xfId="3" applyFont="1" applyAlignment="1">
      <alignment horizontal="left"/>
    </xf>
    <xf numFmtId="0" fontId="5" fillId="0" borderId="0" xfId="3" applyFont="1" applyBorder="1" applyAlignment="1">
      <alignment horizontal="left"/>
    </xf>
    <xf numFmtId="187" fontId="4" fillId="0" borderId="0" xfId="133" applyNumberFormat="1" applyFont="1" applyAlignment="1">
      <alignment horizontal="right"/>
    </xf>
    <xf numFmtId="0" fontId="5" fillId="0" borderId="0" xfId="3" applyFont="1" applyAlignment="1">
      <alignment horizontal="center"/>
    </xf>
    <xf numFmtId="0" fontId="5" fillId="0" borderId="28" xfId="3" applyFont="1" applyFill="1" applyBorder="1" applyAlignment="1">
      <alignment horizontal="center" vertical="center"/>
    </xf>
    <xf numFmtId="0" fontId="29" fillId="0" borderId="28" xfId="3" applyFont="1" applyFill="1" applyBorder="1" applyAlignment="1">
      <alignment vertical="center"/>
    </xf>
    <xf numFmtId="0" fontId="5" fillId="0" borderId="28" xfId="3" applyFont="1" applyFill="1" applyBorder="1" applyAlignment="1">
      <alignment vertical="center"/>
    </xf>
    <xf numFmtId="9" fontId="5" fillId="0" borderId="28" xfId="3" applyNumberFormat="1" applyFont="1" applyFill="1" applyBorder="1" applyAlignment="1">
      <alignment horizontal="center" vertical="center"/>
    </xf>
    <xf numFmtId="0" fontId="5" fillId="0" borderId="0" xfId="3" applyFont="1" applyFill="1" applyBorder="1"/>
    <xf numFmtId="187" fontId="5" fillId="0" borderId="0" xfId="133" applyNumberFormat="1" applyFont="1" applyFill="1" applyBorder="1" applyAlignment="1">
      <alignment horizontal="right"/>
    </xf>
    <xf numFmtId="0" fontId="5" fillId="0" borderId="29" xfId="3" applyFont="1" applyFill="1" applyBorder="1" applyAlignment="1">
      <alignment horizontal="center" vertical="center" wrapText="1"/>
    </xf>
    <xf numFmtId="0" fontId="5" fillId="0" borderId="29" xfId="3" applyFont="1" applyFill="1" applyBorder="1" applyAlignment="1">
      <alignment vertical="center"/>
    </xf>
    <xf numFmtId="0" fontId="5" fillId="0" borderId="29" xfId="3" applyFont="1" applyFill="1" applyBorder="1" applyAlignment="1">
      <alignment vertical="center" wrapText="1"/>
    </xf>
    <xf numFmtId="0" fontId="5" fillId="0" borderId="29" xfId="3" applyFont="1" applyFill="1" applyBorder="1" applyAlignment="1">
      <alignment horizontal="center" vertical="center"/>
    </xf>
    <xf numFmtId="187" fontId="5" fillId="0" borderId="29" xfId="2" applyNumberFormat="1" applyFont="1" applyFill="1" applyBorder="1" applyAlignment="1">
      <alignment horizontal="right" vertical="center"/>
    </xf>
    <xf numFmtId="3" fontId="5" fillId="0" borderId="29" xfId="3" applyNumberFormat="1" applyFont="1" applyFill="1" applyBorder="1" applyAlignment="1">
      <alignment horizontal="center" vertical="center"/>
    </xf>
    <xf numFmtId="3" fontId="30" fillId="0" borderId="29" xfId="3" applyNumberFormat="1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left"/>
    </xf>
    <xf numFmtId="0" fontId="5" fillId="0" borderId="29" xfId="3" applyFont="1" applyFill="1" applyBorder="1" applyAlignment="1">
      <alignment horizontal="left" vertical="center" wrapText="1"/>
    </xf>
    <xf numFmtId="0" fontId="29" fillId="0" borderId="29" xfId="3" applyFont="1" applyFill="1" applyBorder="1" applyAlignment="1">
      <alignment vertical="center"/>
    </xf>
    <xf numFmtId="3" fontId="5" fillId="0" borderId="29" xfId="3" applyNumberFormat="1" applyFont="1" applyFill="1" applyBorder="1" applyAlignment="1">
      <alignment horizontal="right" vertical="center"/>
    </xf>
    <xf numFmtId="0" fontId="5" fillId="0" borderId="29" xfId="3" applyFont="1" applyFill="1" applyBorder="1" applyAlignment="1">
      <alignment horizontal="left" vertical="center"/>
    </xf>
    <xf numFmtId="0" fontId="4" fillId="0" borderId="0" xfId="3" applyFont="1" applyFill="1" applyBorder="1" applyAlignment="1">
      <alignment horizontal="right"/>
    </xf>
    <xf numFmtId="187" fontId="4" fillId="0" borderId="0" xfId="2" applyNumberFormat="1" applyFont="1" applyFill="1" applyBorder="1" applyAlignment="1">
      <alignment horizontal="right" vertical="center"/>
    </xf>
    <xf numFmtId="3" fontId="29" fillId="0" borderId="29" xfId="3" applyNumberFormat="1" applyFont="1" applyFill="1" applyBorder="1" applyAlignment="1">
      <alignment horizontal="right" vertical="center"/>
    </xf>
    <xf numFmtId="3" fontId="5" fillId="0" borderId="29" xfId="3" applyNumberFormat="1" applyFont="1" applyFill="1" applyBorder="1" applyAlignment="1">
      <alignment vertical="center"/>
    </xf>
    <xf numFmtId="3" fontId="5" fillId="0" borderId="29" xfId="3" applyNumberFormat="1" applyFont="1" applyFill="1" applyBorder="1" applyAlignment="1">
      <alignment horizontal="left" vertical="center"/>
    </xf>
    <xf numFmtId="187" fontId="5" fillId="0" borderId="0" xfId="2" applyNumberFormat="1" applyFont="1" applyFill="1" applyBorder="1" applyAlignment="1">
      <alignment horizontal="right" vertical="center"/>
    </xf>
    <xf numFmtId="0" fontId="60" fillId="0" borderId="0" xfId="3" applyFont="1" applyFill="1" applyBorder="1" applyAlignment="1">
      <alignment horizontal="left"/>
    </xf>
    <xf numFmtId="187" fontId="60" fillId="0" borderId="0" xfId="133" applyNumberFormat="1" applyFont="1" applyFill="1" applyBorder="1" applyAlignment="1">
      <alignment horizontal="right"/>
    </xf>
    <xf numFmtId="0" fontId="5" fillId="0" borderId="53" xfId="3" applyFont="1" applyFill="1" applyBorder="1" applyAlignment="1">
      <alignment horizontal="left" vertical="center" wrapText="1"/>
    </xf>
    <xf numFmtId="0" fontId="5" fillId="0" borderId="53" xfId="3" applyFont="1" applyFill="1" applyBorder="1" applyAlignment="1">
      <alignment vertical="center"/>
    </xf>
    <xf numFmtId="0" fontId="5" fillId="0" borderId="53" xfId="3" applyFont="1" applyFill="1" applyBorder="1" applyAlignment="1">
      <alignment vertical="center" wrapText="1"/>
    </xf>
    <xf numFmtId="0" fontId="5" fillId="0" borderId="54" xfId="3" applyFont="1" applyFill="1" applyBorder="1" applyAlignment="1">
      <alignment vertical="center"/>
    </xf>
    <xf numFmtId="0" fontId="5" fillId="0" borderId="53" xfId="3" applyFont="1" applyFill="1" applyBorder="1" applyAlignment="1">
      <alignment horizontal="center" vertical="center"/>
    </xf>
    <xf numFmtId="3" fontId="5" fillId="0" borderId="53" xfId="3" applyNumberFormat="1" applyFont="1" applyFill="1" applyBorder="1" applyAlignment="1">
      <alignment vertical="center"/>
    </xf>
    <xf numFmtId="3" fontId="5" fillId="0" borderId="53" xfId="3" applyNumberFormat="1" applyFont="1" applyFill="1" applyBorder="1" applyAlignment="1">
      <alignment horizontal="left" vertical="center"/>
    </xf>
    <xf numFmtId="0" fontId="29" fillId="0" borderId="55" xfId="3" applyFont="1" applyFill="1" applyBorder="1" applyAlignment="1">
      <alignment vertical="center"/>
    </xf>
    <xf numFmtId="0" fontId="5" fillId="0" borderId="56" xfId="3" applyFont="1" applyFill="1" applyBorder="1" applyAlignment="1">
      <alignment vertical="center" wrapText="1"/>
    </xf>
    <xf numFmtId="0" fontId="5" fillId="0" borderId="56" xfId="3" applyFont="1" applyFill="1" applyBorder="1" applyAlignment="1">
      <alignment vertical="center"/>
    </xf>
    <xf numFmtId="187" fontId="5" fillId="0" borderId="0" xfId="3" applyNumberFormat="1" applyFont="1" applyFill="1" applyBorder="1" applyAlignment="1">
      <alignment horizontal="left"/>
    </xf>
    <xf numFmtId="0" fontId="29" fillId="0" borderId="56" xfId="3" applyFont="1" applyFill="1" applyBorder="1" applyAlignment="1">
      <alignment vertical="center"/>
    </xf>
    <xf numFmtId="0" fontId="5" fillId="0" borderId="0" xfId="3" applyFont="1" applyFill="1" applyBorder="1" applyAlignment="1">
      <alignment horizontal="right"/>
    </xf>
    <xf numFmtId="0" fontId="5" fillId="0" borderId="29" xfId="129" applyFont="1" applyFill="1" applyBorder="1" applyAlignment="1">
      <alignment vertical="center"/>
    </xf>
    <xf numFmtId="0" fontId="29" fillId="0" borderId="57" xfId="3" applyFont="1" applyFill="1" applyBorder="1" applyAlignment="1">
      <alignment vertical="center"/>
    </xf>
    <xf numFmtId="0" fontId="5" fillId="0" borderId="55" xfId="3" applyFont="1" applyFill="1" applyBorder="1" applyAlignment="1">
      <alignment horizontal="center" vertical="center"/>
    </xf>
    <xf numFmtId="0" fontId="5" fillId="0" borderId="58" xfId="3" applyFont="1" applyFill="1" applyBorder="1" applyAlignment="1">
      <alignment horizontal="left" vertical="center"/>
    </xf>
    <xf numFmtId="0" fontId="5" fillId="0" borderId="56" xfId="3" applyFont="1" applyFill="1" applyBorder="1" applyAlignment="1">
      <alignment horizontal="center" vertical="center"/>
    </xf>
    <xf numFmtId="0" fontId="29" fillId="0" borderId="58" xfId="3" applyFont="1" applyFill="1" applyBorder="1" applyAlignment="1">
      <alignment vertical="center"/>
    </xf>
    <xf numFmtId="3" fontId="29" fillId="0" borderId="29" xfId="2" applyNumberFormat="1" applyFont="1" applyFill="1" applyBorder="1" applyAlignment="1">
      <alignment horizontal="left" vertical="center" wrapText="1"/>
    </xf>
    <xf numFmtId="3" fontId="5" fillId="0" borderId="29" xfId="3" applyNumberFormat="1" applyFont="1" applyFill="1" applyBorder="1" applyAlignment="1">
      <alignment horizontal="left" vertical="center" wrapText="1"/>
    </xf>
    <xf numFmtId="187" fontId="5" fillId="0" borderId="29" xfId="2" applyNumberFormat="1" applyFont="1" applyFill="1" applyBorder="1" applyAlignment="1">
      <alignment horizontal="left" vertical="center"/>
    </xf>
    <xf numFmtId="0" fontId="5" fillId="0" borderId="58" xfId="3" applyFont="1" applyFill="1" applyBorder="1" applyAlignment="1">
      <alignment vertical="center"/>
    </xf>
    <xf numFmtId="0" fontId="5" fillId="0" borderId="59" xfId="3" applyFont="1" applyFill="1" applyBorder="1" applyAlignment="1">
      <alignment vertical="center"/>
    </xf>
    <xf numFmtId="0" fontId="5" fillId="0" borderId="59" xfId="3" applyFont="1" applyFill="1" applyBorder="1" applyAlignment="1">
      <alignment vertical="center" wrapText="1"/>
    </xf>
    <xf numFmtId="0" fontId="5" fillId="0" borderId="60" xfId="3" applyFont="1" applyFill="1" applyBorder="1" applyAlignment="1">
      <alignment horizontal="left" vertical="center"/>
    </xf>
    <xf numFmtId="0" fontId="5" fillId="0" borderId="61" xfId="3" applyFont="1" applyFill="1" applyBorder="1" applyAlignment="1">
      <alignment vertical="center"/>
    </xf>
    <xf numFmtId="0" fontId="5" fillId="0" borderId="62" xfId="3" applyFont="1" applyFill="1" applyBorder="1" applyAlignment="1">
      <alignment vertical="center"/>
    </xf>
    <xf numFmtId="0" fontId="5" fillId="0" borderId="62" xfId="3" applyFont="1" applyFill="1" applyBorder="1" applyAlignment="1">
      <alignment vertical="center" wrapText="1"/>
    </xf>
    <xf numFmtId="0" fontId="5" fillId="0" borderId="63" xfId="3" applyFont="1" applyFill="1" applyBorder="1" applyAlignment="1">
      <alignment horizontal="center" vertical="center"/>
    </xf>
    <xf numFmtId="0" fontId="5" fillId="0" borderId="60" xfId="3" applyFont="1" applyFill="1" applyBorder="1" applyAlignment="1">
      <alignment horizontal="center" vertical="center"/>
    </xf>
    <xf numFmtId="3" fontId="29" fillId="0" borderId="60" xfId="2" applyNumberFormat="1" applyFont="1" applyFill="1" applyBorder="1" applyAlignment="1">
      <alignment horizontal="left" vertical="center" wrapText="1"/>
    </xf>
    <xf numFmtId="3" fontId="5" fillId="0" borderId="60" xfId="3" applyNumberFormat="1" applyFont="1" applyFill="1" applyBorder="1" applyAlignment="1">
      <alignment horizontal="left" vertical="center"/>
    </xf>
    <xf numFmtId="3" fontId="5" fillId="0" borderId="60" xfId="3" applyNumberFormat="1" applyFont="1" applyFill="1" applyBorder="1" applyAlignment="1">
      <alignment horizontal="left" vertical="center" wrapText="1"/>
    </xf>
    <xf numFmtId="187" fontId="5" fillId="0" borderId="60" xfId="2" applyNumberFormat="1" applyFont="1" applyFill="1" applyBorder="1" applyAlignment="1">
      <alignment horizontal="left" vertical="center"/>
    </xf>
    <xf numFmtId="0" fontId="5" fillId="0" borderId="30" xfId="3" applyFont="1" applyFill="1" applyBorder="1" applyAlignment="1">
      <alignment horizontal="left" vertical="center"/>
    </xf>
    <xf numFmtId="0" fontId="5" fillId="0" borderId="64" xfId="3" applyFont="1" applyFill="1" applyBorder="1" applyAlignment="1">
      <alignment vertical="center"/>
    </xf>
    <xf numFmtId="0" fontId="5" fillId="0" borderId="65" xfId="3" applyFont="1" applyFill="1" applyBorder="1" applyAlignment="1">
      <alignment vertical="center"/>
    </xf>
    <xf numFmtId="0" fontId="5" fillId="0" borderId="65" xfId="3" applyFont="1" applyFill="1" applyBorder="1" applyAlignment="1">
      <alignment vertical="center" wrapText="1"/>
    </xf>
    <xf numFmtId="0" fontId="5" fillId="0" borderId="66" xfId="3" applyFont="1" applyFill="1" applyBorder="1" applyAlignment="1">
      <alignment horizontal="center" vertical="center"/>
    </xf>
    <xf numFmtId="0" fontId="5" fillId="0" borderId="30" xfId="3" applyFont="1" applyFill="1" applyBorder="1" applyAlignment="1">
      <alignment horizontal="center" vertical="center"/>
    </xf>
    <xf numFmtId="3" fontId="29" fillId="0" borderId="30" xfId="2" applyNumberFormat="1" applyFont="1" applyFill="1" applyBorder="1" applyAlignment="1">
      <alignment horizontal="left" vertical="center" wrapText="1"/>
    </xf>
    <xf numFmtId="3" fontId="5" fillId="0" borderId="30" xfId="3" applyNumberFormat="1" applyFont="1" applyFill="1" applyBorder="1" applyAlignment="1">
      <alignment horizontal="left" vertical="center"/>
    </xf>
    <xf numFmtId="3" fontId="5" fillId="0" borderId="30" xfId="3" applyNumberFormat="1" applyFont="1" applyFill="1" applyBorder="1" applyAlignment="1">
      <alignment horizontal="left" vertical="center" wrapText="1"/>
    </xf>
    <xf numFmtId="187" fontId="5" fillId="0" borderId="30" xfId="2" applyNumberFormat="1" applyFont="1" applyFill="1" applyBorder="1" applyAlignment="1">
      <alignment horizontal="left" vertical="center"/>
    </xf>
    <xf numFmtId="0" fontId="5" fillId="0" borderId="0" xfId="3" applyFont="1" applyAlignment="1">
      <alignment vertical="center"/>
    </xf>
    <xf numFmtId="0" fontId="31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5" fillId="0" borderId="0" xfId="275" applyFont="1"/>
    <xf numFmtId="187" fontId="5" fillId="0" borderId="0" xfId="31" applyNumberFormat="1" applyFont="1"/>
    <xf numFmtId="187" fontId="5" fillId="0" borderId="0" xfId="31" quotePrefix="1" applyNumberFormat="1" applyFont="1"/>
    <xf numFmtId="0" fontId="5" fillId="0" borderId="0" xfId="275" applyFont="1" applyAlignment="1">
      <alignment horizontal="left"/>
    </xf>
    <xf numFmtId="0" fontId="5" fillId="0" borderId="1" xfId="275" applyFont="1" applyBorder="1" applyAlignment="1">
      <alignment horizontal="center"/>
    </xf>
    <xf numFmtId="0" fontId="5" fillId="0" borderId="5" xfId="275" applyFont="1" applyBorder="1" applyAlignment="1">
      <alignment horizontal="center"/>
    </xf>
    <xf numFmtId="187" fontId="5" fillId="0" borderId="5" xfId="31" applyNumberFormat="1" applyFont="1" applyBorder="1" applyAlignment="1">
      <alignment horizontal="center"/>
    </xf>
    <xf numFmtId="0" fontId="5" fillId="0" borderId="6" xfId="275" applyFont="1" applyBorder="1" applyAlignment="1">
      <alignment horizontal="center"/>
    </xf>
    <xf numFmtId="0" fontId="5" fillId="0" borderId="6" xfId="275" applyFont="1" applyBorder="1"/>
    <xf numFmtId="187" fontId="5" fillId="0" borderId="6" xfId="31" applyNumberFormat="1" applyFont="1" applyBorder="1"/>
    <xf numFmtId="187" fontId="5" fillId="0" borderId="6" xfId="31" applyNumberFormat="1" applyFont="1" applyBorder="1" applyAlignment="1">
      <alignment horizontal="center"/>
    </xf>
    <xf numFmtId="9" fontId="5" fillId="0" borderId="6" xfId="275" applyNumberFormat="1" applyFont="1" applyBorder="1" applyAlignment="1">
      <alignment horizontal="center"/>
    </xf>
    <xf numFmtId="0" fontId="5" fillId="0" borderId="7" xfId="275" applyFont="1" applyBorder="1" applyAlignment="1">
      <alignment horizontal="center"/>
    </xf>
    <xf numFmtId="0" fontId="29" fillId="0" borderId="7" xfId="275" applyFont="1" applyBorder="1"/>
    <xf numFmtId="0" fontId="29" fillId="0" borderId="7" xfId="275" applyFont="1" applyBorder="1" applyAlignment="1">
      <alignment wrapText="1"/>
    </xf>
    <xf numFmtId="3" fontId="5" fillId="0" borderId="7" xfId="275" applyNumberFormat="1" applyFont="1" applyBorder="1" applyAlignment="1">
      <alignment horizontal="center"/>
    </xf>
    <xf numFmtId="9" fontId="5" fillId="0" borderId="7" xfId="275" applyNumberFormat="1" applyFont="1" applyBorder="1" applyAlignment="1">
      <alignment horizontal="center"/>
    </xf>
    <xf numFmtId="0" fontId="5" fillId="0" borderId="9" xfId="275" applyFont="1" applyBorder="1" applyAlignment="1">
      <alignment horizontal="center"/>
    </xf>
    <xf numFmtId="0" fontId="5" fillId="0" borderId="41" xfId="275" applyFont="1" applyBorder="1"/>
    <xf numFmtId="0" fontId="5" fillId="0" borderId="9" xfId="275" applyFont="1" applyBorder="1" applyAlignment="1">
      <alignment wrapText="1"/>
    </xf>
    <xf numFmtId="0" fontId="5" fillId="0" borderId="7" xfId="275" applyFont="1" applyBorder="1" applyAlignment="1">
      <alignment wrapText="1"/>
    </xf>
    <xf numFmtId="9" fontId="5" fillId="0" borderId="9" xfId="275" applyNumberFormat="1" applyFont="1" applyBorder="1" applyAlignment="1">
      <alignment horizontal="center"/>
    </xf>
    <xf numFmtId="0" fontId="5" fillId="0" borderId="9" xfId="275" applyFont="1" applyBorder="1"/>
    <xf numFmtId="187" fontId="5" fillId="0" borderId="9" xfId="31" applyNumberFormat="1" applyFont="1" applyBorder="1"/>
    <xf numFmtId="187" fontId="5" fillId="0" borderId="9" xfId="31" applyNumberFormat="1" applyFont="1" applyBorder="1" applyAlignment="1">
      <alignment horizontal="center"/>
    </xf>
    <xf numFmtId="0" fontId="5" fillId="0" borderId="9" xfId="275" quotePrefix="1" applyFont="1" applyBorder="1" applyAlignment="1">
      <alignment horizontal="center"/>
    </xf>
    <xf numFmtId="0" fontId="29" fillId="0" borderId="9" xfId="275" applyFont="1" applyBorder="1"/>
    <xf numFmtId="0" fontId="5" fillId="0" borderId="9" xfId="275" applyFont="1" applyBorder="1" applyAlignment="1"/>
    <xf numFmtId="0" fontId="29" fillId="0" borderId="9" xfId="275" applyFont="1" applyBorder="1" applyAlignment="1">
      <alignment horizontal="left" wrapText="1"/>
    </xf>
    <xf numFmtId="0" fontId="5" fillId="0" borderId="9" xfId="275" applyFont="1" applyBorder="1" applyAlignment="1">
      <alignment horizontal="left"/>
    </xf>
    <xf numFmtId="0" fontId="5" fillId="0" borderId="0" xfId="275" applyFont="1" applyAlignment="1">
      <alignment horizontal="center"/>
    </xf>
    <xf numFmtId="0" fontId="5" fillId="0" borderId="9" xfId="275" applyFont="1" applyBorder="1" applyAlignment="1">
      <alignment horizontal="left" wrapText="1"/>
    </xf>
    <xf numFmtId="0" fontId="5" fillId="3" borderId="9" xfId="275" applyFont="1" applyFill="1" applyBorder="1" applyAlignment="1">
      <alignment wrapText="1"/>
    </xf>
    <xf numFmtId="3" fontId="61" fillId="0" borderId="0" xfId="275" applyNumberFormat="1" applyFont="1"/>
    <xf numFmtId="0" fontId="5" fillId="0" borderId="49" xfId="275" applyFont="1" applyBorder="1" applyAlignment="1">
      <alignment wrapText="1"/>
    </xf>
    <xf numFmtId="0" fontId="5" fillId="0" borderId="9" xfId="275" applyFont="1" applyBorder="1" applyAlignment="1">
      <alignment vertical="top"/>
    </xf>
    <xf numFmtId="0" fontId="5" fillId="0" borderId="9" xfId="275" applyFont="1" applyBorder="1" applyAlignment="1">
      <alignment vertical="center" wrapText="1"/>
    </xf>
    <xf numFmtId="0" fontId="5" fillId="0" borderId="0" xfId="275" applyFont="1" applyBorder="1"/>
    <xf numFmtId="0" fontId="29" fillId="0" borderId="9" xfId="275" applyFont="1" applyBorder="1" applyAlignment="1">
      <alignment vertical="center" wrapText="1"/>
    </xf>
    <xf numFmtId="0" fontId="5" fillId="0" borderId="50" xfId="275" applyFont="1" applyBorder="1"/>
    <xf numFmtId="0" fontId="29" fillId="0" borderId="50" xfId="275" applyFont="1" applyBorder="1"/>
    <xf numFmtId="0" fontId="5" fillId="0" borderId="51" xfId="275" applyFont="1" applyBorder="1"/>
    <xf numFmtId="0" fontId="5" fillId="0" borderId="51" xfId="275" applyFont="1" applyBorder="1" applyAlignment="1">
      <alignment horizontal="center"/>
    </xf>
    <xf numFmtId="187" fontId="5" fillId="0" borderId="51" xfId="31" applyNumberFormat="1" applyFont="1" applyBorder="1" applyAlignment="1">
      <alignment horizontal="center"/>
    </xf>
    <xf numFmtId="187" fontId="5" fillId="0" borderId="50" xfId="31" applyNumberFormat="1" applyFont="1" applyBorder="1"/>
    <xf numFmtId="0" fontId="29" fillId="0" borderId="0" xfId="275" applyFont="1" applyBorder="1"/>
    <xf numFmtId="0" fontId="29" fillId="0" borderId="12" xfId="275" applyFont="1" applyBorder="1" applyAlignment="1">
      <alignment wrapText="1"/>
    </xf>
    <xf numFmtId="0" fontId="5" fillId="0" borderId="9" xfId="275" applyFont="1" applyBorder="1" applyAlignment="1">
      <alignment horizontal="left" vertical="top"/>
    </xf>
    <xf numFmtId="0" fontId="5" fillId="0" borderId="9" xfId="275" applyFont="1" applyBorder="1" applyAlignment="1">
      <alignment horizontal="center" vertical="top" wrapText="1"/>
    </xf>
    <xf numFmtId="187" fontId="5" fillId="0" borderId="9" xfId="31" applyNumberFormat="1" applyFont="1" applyFill="1" applyBorder="1" applyAlignment="1">
      <alignment horizontal="center"/>
    </xf>
    <xf numFmtId="0" fontId="5" fillId="0" borderId="52" xfId="275" applyFont="1" applyBorder="1" applyAlignment="1">
      <alignment horizontal="center"/>
    </xf>
    <xf numFmtId="0" fontId="5" fillId="0" borderId="52" xfId="275" applyFont="1" applyBorder="1" applyAlignment="1">
      <alignment horizontal="left"/>
    </xf>
    <xf numFmtId="0" fontId="5" fillId="0" borderId="52" xfId="275" applyFont="1" applyBorder="1"/>
    <xf numFmtId="187" fontId="5" fillId="0" borderId="52" xfId="31" applyNumberFormat="1" applyFont="1" applyBorder="1" applyAlignment="1">
      <alignment horizontal="center"/>
    </xf>
    <xf numFmtId="0" fontId="5" fillId="0" borderId="7" xfId="275" applyFont="1" applyBorder="1"/>
    <xf numFmtId="0" fontId="50" fillId="0" borderId="0" xfId="267" applyFont="1" applyAlignment="1">
      <alignment horizontal="center"/>
    </xf>
    <xf numFmtId="0" fontId="2" fillId="0" borderId="7" xfId="0" applyFont="1" applyBorder="1"/>
    <xf numFmtId="0" fontId="37" fillId="0" borderId="49" xfId="0" applyFont="1" applyBorder="1"/>
    <xf numFmtId="43" fontId="37" fillId="0" borderId="49" xfId="277" applyFont="1" applyBorder="1"/>
    <xf numFmtId="0" fontId="2" fillId="0" borderId="9" xfId="0" applyFont="1" applyBorder="1"/>
    <xf numFmtId="43" fontId="37" fillId="0" borderId="9" xfId="277" applyFont="1" applyBorder="1"/>
    <xf numFmtId="0" fontId="37" fillId="0" borderId="9" xfId="0" applyFont="1" applyBorder="1"/>
    <xf numFmtId="0" fontId="62" fillId="0" borderId="9" xfId="0" applyFont="1" applyBorder="1"/>
    <xf numFmtId="0" fontId="63" fillId="0" borderId="0" xfId="3" applyFont="1" applyAlignment="1">
      <alignment horizontal="left"/>
    </xf>
    <xf numFmtId="0" fontId="63" fillId="0" borderId="0" xfId="3" applyFont="1" applyAlignment="1">
      <alignment horizontal="center"/>
    </xf>
    <xf numFmtId="0" fontId="64" fillId="0" borderId="0" xfId="3" applyFont="1"/>
    <xf numFmtId="43" fontId="64" fillId="0" borderId="0" xfId="277" applyFont="1"/>
    <xf numFmtId="0" fontId="65" fillId="0" borderId="0" xfId="153" applyFont="1"/>
    <xf numFmtId="0" fontId="65" fillId="0" borderId="0" xfId="269" applyFont="1"/>
    <xf numFmtId="43" fontId="65" fillId="0" borderId="0" xfId="277" applyFont="1"/>
    <xf numFmtId="0" fontId="65" fillId="0" borderId="0" xfId="0" applyFont="1"/>
    <xf numFmtId="0" fontId="64" fillId="0" borderId="0" xfId="3" applyFont="1" applyBorder="1" applyAlignment="1"/>
    <xf numFmtId="0" fontId="63" fillId="0" borderId="0" xfId="3" applyFont="1" applyBorder="1" applyAlignment="1"/>
    <xf numFmtId="0" fontId="63" fillId="0" borderId="0" xfId="3" applyFont="1" applyBorder="1"/>
    <xf numFmtId="0" fontId="63" fillId="0" borderId="0" xfId="3" applyFont="1"/>
    <xf numFmtId="43" fontId="63" fillId="0" borderId="0" xfId="277" applyFont="1"/>
    <xf numFmtId="187" fontId="64" fillId="0" borderId="0" xfId="3" applyNumberFormat="1" applyFont="1"/>
    <xf numFmtId="43" fontId="64" fillId="0" borderId="0" xfId="3" applyNumberFormat="1" applyFont="1"/>
    <xf numFmtId="0" fontId="64" fillId="0" borderId="1" xfId="3" applyFont="1" applyBorder="1" applyAlignment="1">
      <alignment horizontal="center" vertical="center" wrapText="1"/>
    </xf>
    <xf numFmtId="0" fontId="64" fillId="0" borderId="1" xfId="3" applyFont="1" applyBorder="1" applyAlignment="1">
      <alignment horizontal="center"/>
    </xf>
    <xf numFmtId="0" fontId="64" fillId="0" borderId="13" xfId="3" applyFont="1" applyBorder="1" applyAlignment="1">
      <alignment horizontal="center"/>
    </xf>
    <xf numFmtId="0" fontId="64" fillId="0" borderId="0" xfId="3" applyFont="1" applyAlignment="1">
      <alignment horizontal="center"/>
    </xf>
    <xf numFmtId="43" fontId="64" fillId="0" borderId="0" xfId="277" applyFont="1" applyAlignment="1">
      <alignment horizontal="center"/>
    </xf>
    <xf numFmtId="0" fontId="64" fillId="0" borderId="5" xfId="3" applyFont="1" applyBorder="1" applyAlignment="1">
      <alignment horizontal="center" vertical="center" wrapText="1"/>
    </xf>
    <xf numFmtId="0" fontId="64" fillId="0" borderId="5" xfId="3" applyFont="1" applyBorder="1" applyAlignment="1">
      <alignment horizontal="center"/>
    </xf>
    <xf numFmtId="0" fontId="64" fillId="0" borderId="1" xfId="3" applyFont="1" applyBorder="1" applyAlignment="1">
      <alignment horizontal="center" vertical="center"/>
    </xf>
    <xf numFmtId="0" fontId="64" fillId="0" borderId="6" xfId="3" applyFont="1" applyBorder="1" applyAlignment="1">
      <alignment horizontal="center" vertical="center" wrapText="1"/>
    </xf>
    <xf numFmtId="0" fontId="64" fillId="0" borderId="6" xfId="3" applyFont="1" applyBorder="1" applyAlignment="1">
      <alignment horizontal="center"/>
    </xf>
    <xf numFmtId="0" fontId="64" fillId="0" borderId="6" xfId="3" applyFont="1" applyBorder="1" applyAlignment="1">
      <alignment horizontal="center" vertical="center"/>
    </xf>
    <xf numFmtId="9" fontId="64" fillId="0" borderId="5" xfId="3" applyNumberFormat="1" applyFont="1" applyBorder="1" applyAlignment="1">
      <alignment horizontal="center"/>
    </xf>
    <xf numFmtId="0" fontId="64" fillId="0" borderId="28" xfId="3" applyFont="1" applyBorder="1" applyAlignment="1">
      <alignment horizontal="center"/>
    </xf>
    <xf numFmtId="0" fontId="67" fillId="0" borderId="53" xfId="3" applyFont="1" applyBorder="1"/>
    <xf numFmtId="0" fontId="64" fillId="0" borderId="53" xfId="3" applyFont="1" applyBorder="1"/>
    <xf numFmtId="0" fontId="64" fillId="0" borderId="28" xfId="3" applyFont="1" applyBorder="1"/>
    <xf numFmtId="9" fontId="64" fillId="0" borderId="28" xfId="3" applyNumberFormat="1" applyFont="1" applyBorder="1" applyAlignment="1">
      <alignment horizontal="center"/>
    </xf>
    <xf numFmtId="0" fontId="64" fillId="0" borderId="0" xfId="3" applyFont="1" applyBorder="1"/>
    <xf numFmtId="43" fontId="64" fillId="0" borderId="0" xfId="277" applyFont="1" applyBorder="1"/>
    <xf numFmtId="0" fontId="64" fillId="0" borderId="29" xfId="3" applyFont="1" applyBorder="1" applyAlignment="1">
      <alignment horizontal="center" vertical="center" wrapText="1"/>
    </xf>
    <xf numFmtId="0" fontId="64" fillId="0" borderId="29" xfId="3" applyFont="1" applyBorder="1" applyAlignment="1">
      <alignment horizontal="left" vertical="center"/>
    </xf>
    <xf numFmtId="0" fontId="64" fillId="0" borderId="29" xfId="3" applyFont="1" applyBorder="1"/>
    <xf numFmtId="0" fontId="64" fillId="0" borderId="29" xfId="3" applyFont="1" applyBorder="1" applyAlignment="1">
      <alignment vertical="top" wrapText="1"/>
    </xf>
    <xf numFmtId="0" fontId="64" fillId="0" borderId="29" xfId="3" applyFont="1" applyBorder="1" applyAlignment="1">
      <alignment horizontal="center"/>
    </xf>
    <xf numFmtId="187" fontId="64" fillId="0" borderId="29" xfId="2" applyNumberFormat="1" applyFont="1" applyBorder="1" applyAlignment="1">
      <alignment horizontal="right"/>
    </xf>
    <xf numFmtId="3" fontId="64" fillId="0" borderId="29" xfId="3" applyNumberFormat="1" applyFont="1" applyBorder="1" applyAlignment="1">
      <alignment horizontal="center"/>
    </xf>
    <xf numFmtId="3" fontId="68" fillId="0" borderId="29" xfId="3" applyNumberFormat="1" applyFont="1" applyBorder="1" applyAlignment="1">
      <alignment horizontal="center"/>
    </xf>
    <xf numFmtId="0" fontId="64" fillId="0" borderId="0" xfId="3" applyFont="1" applyBorder="1" applyAlignment="1">
      <alignment horizontal="left"/>
    </xf>
    <xf numFmtId="43" fontId="64" fillId="0" borderId="0" xfId="277" applyFont="1" applyBorder="1" applyAlignment="1">
      <alignment horizontal="left"/>
    </xf>
    <xf numFmtId="0" fontId="64" fillId="0" borderId="29" xfId="3" applyFont="1" applyBorder="1" applyAlignment="1">
      <alignment horizontal="left" vertical="center" wrapText="1"/>
    </xf>
    <xf numFmtId="0" fontId="64" fillId="0" borderId="29" xfId="3" applyFont="1" applyBorder="1" applyAlignment="1">
      <alignment horizontal="left"/>
    </xf>
    <xf numFmtId="3" fontId="64" fillId="0" borderId="29" xfId="3" applyNumberFormat="1" applyFont="1" applyBorder="1" applyAlignment="1">
      <alignment horizontal="right"/>
    </xf>
    <xf numFmtId="0" fontId="67" fillId="0" borderId="29" xfId="3" applyFont="1" applyBorder="1" applyAlignment="1">
      <alignment horizontal="left" vertical="center"/>
    </xf>
    <xf numFmtId="0" fontId="64" fillId="0" borderId="29" xfId="2" applyNumberFormat="1" applyFont="1" applyBorder="1" applyAlignment="1">
      <alignment horizontal="center"/>
    </xf>
    <xf numFmtId="0" fontId="67" fillId="0" borderId="29" xfId="3" applyFont="1" applyBorder="1" applyAlignment="1">
      <alignment horizontal="left"/>
    </xf>
    <xf numFmtId="0" fontId="67" fillId="0" borderId="29" xfId="3" applyFont="1" applyBorder="1"/>
    <xf numFmtId="187" fontId="64" fillId="0" borderId="29" xfId="3" applyNumberFormat="1" applyFont="1" applyBorder="1" applyAlignment="1">
      <alignment horizontal="center"/>
    </xf>
    <xf numFmtId="3" fontId="63" fillId="0" borderId="29" xfId="3" applyNumberFormat="1" applyFont="1" applyBorder="1" applyAlignment="1">
      <alignment horizontal="right"/>
    </xf>
    <xf numFmtId="3" fontId="64" fillId="0" borderId="29" xfId="3" applyNumberFormat="1" applyFont="1" applyBorder="1"/>
    <xf numFmtId="3" fontId="67" fillId="0" borderId="29" xfId="3" applyNumberFormat="1" applyFont="1" applyBorder="1" applyAlignment="1">
      <alignment horizontal="right"/>
    </xf>
    <xf numFmtId="3" fontId="64" fillId="0" borderId="29" xfId="3" applyNumberFormat="1" applyFont="1" applyBorder="1" applyAlignment="1"/>
    <xf numFmtId="3" fontId="64" fillId="0" borderId="29" xfId="3" applyNumberFormat="1" applyFont="1" applyBorder="1" applyAlignment="1">
      <alignment horizontal="left"/>
    </xf>
    <xf numFmtId="9" fontId="64" fillId="0" borderId="29" xfId="3" applyNumberFormat="1" applyFont="1" applyBorder="1" applyAlignment="1">
      <alignment horizontal="left"/>
    </xf>
    <xf numFmtId="0" fontId="64" fillId="0" borderId="29" xfId="3" applyFont="1" applyBorder="1" applyAlignment="1">
      <alignment vertical="center" wrapText="1"/>
    </xf>
    <xf numFmtId="3" fontId="67" fillId="0" borderId="29" xfId="2" applyNumberFormat="1" applyFont="1" applyBorder="1" applyAlignment="1">
      <alignment horizontal="left" vertical="center" wrapText="1"/>
    </xf>
    <xf numFmtId="3" fontId="64" fillId="0" borderId="29" xfId="3" applyNumberFormat="1" applyFont="1" applyBorder="1" applyAlignment="1">
      <alignment horizontal="left" vertical="center"/>
    </xf>
    <xf numFmtId="3" fontId="64" fillId="0" borderId="29" xfId="3" applyNumberFormat="1" applyFont="1" applyBorder="1" applyAlignment="1">
      <alignment horizontal="left" vertical="top" wrapText="1"/>
    </xf>
    <xf numFmtId="187" fontId="64" fillId="0" borderId="29" xfId="2" applyNumberFormat="1" applyFont="1" applyBorder="1" applyAlignment="1">
      <alignment horizontal="left" vertical="center"/>
    </xf>
    <xf numFmtId="0" fontId="64" fillId="0" borderId="30" xfId="3" applyFont="1" applyBorder="1" applyAlignment="1">
      <alignment horizontal="left"/>
    </xf>
    <xf numFmtId="0" fontId="64" fillId="0" borderId="30" xfId="3" applyFont="1" applyBorder="1"/>
    <xf numFmtId="0" fontId="64" fillId="0" borderId="30" xfId="3" applyFont="1" applyBorder="1" applyAlignment="1">
      <alignment vertical="top" wrapText="1"/>
    </xf>
    <xf numFmtId="0" fontId="64" fillId="0" borderId="30" xfId="3" applyFont="1" applyBorder="1" applyAlignment="1">
      <alignment horizontal="center"/>
    </xf>
    <xf numFmtId="3" fontId="64" fillId="0" borderId="30" xfId="3" applyNumberFormat="1" applyFont="1" applyBorder="1" applyAlignment="1"/>
    <xf numFmtId="3" fontId="64" fillId="0" borderId="30" xfId="3" applyNumberFormat="1" applyFont="1" applyBorder="1"/>
    <xf numFmtId="3" fontId="64" fillId="0" borderId="30" xfId="3" applyNumberFormat="1" applyFont="1" applyBorder="1" applyAlignment="1">
      <alignment horizontal="left"/>
    </xf>
    <xf numFmtId="0" fontId="69" fillId="0" borderId="0" xfId="3" applyFont="1"/>
    <xf numFmtId="0" fontId="34" fillId="3" borderId="9" xfId="0" applyFont="1" applyFill="1" applyBorder="1"/>
    <xf numFmtId="0" fontId="53" fillId="0" borderId="28" xfId="3" applyFont="1" applyBorder="1"/>
    <xf numFmtId="0" fontId="5" fillId="0" borderId="29" xfId="3" applyFont="1" applyBorder="1" applyAlignment="1">
      <alignment vertical="top"/>
    </xf>
    <xf numFmtId="43" fontId="5" fillId="0" borderId="0" xfId="277" applyFont="1" applyBorder="1" applyAlignment="1">
      <alignment horizontal="right"/>
    </xf>
    <xf numFmtId="43" fontId="5" fillId="0" borderId="0" xfId="277" applyFont="1" applyBorder="1" applyAlignment="1">
      <alignment horizontal="left"/>
    </xf>
    <xf numFmtId="0" fontId="0" fillId="0" borderId="0" xfId="0" applyAlignment="1">
      <alignment horizontal="center"/>
    </xf>
    <xf numFmtId="0" fontId="5" fillId="0" borderId="0" xfId="3" applyFont="1" applyBorder="1" applyAlignment="1">
      <alignment horizontal="left"/>
    </xf>
    <xf numFmtId="0" fontId="50" fillId="0" borderId="0" xfId="152" applyFont="1"/>
    <xf numFmtId="0" fontId="7" fillId="0" borderId="0" xfId="152"/>
    <xf numFmtId="187" fontId="50" fillId="0" borderId="0" xfId="135" applyNumberFormat="1" applyFont="1"/>
    <xf numFmtId="0" fontId="50" fillId="0" borderId="1" xfId="152" applyFont="1" applyBorder="1" applyAlignment="1">
      <alignment horizontal="center"/>
    </xf>
    <xf numFmtId="0" fontId="50" fillId="0" borderId="5" xfId="152" applyFont="1" applyBorder="1" applyAlignment="1">
      <alignment horizontal="center"/>
    </xf>
    <xf numFmtId="187" fontId="50" fillId="0" borderId="5" xfId="135" applyNumberFormat="1" applyFont="1" applyBorder="1" applyAlignment="1">
      <alignment horizontal="center"/>
    </xf>
    <xf numFmtId="0" fontId="50" fillId="0" borderId="6" xfId="152" applyFont="1" applyBorder="1" applyAlignment="1">
      <alignment horizontal="center"/>
    </xf>
    <xf numFmtId="0" fontId="50" fillId="0" borderId="6" xfId="152" applyFont="1" applyBorder="1"/>
    <xf numFmtId="187" fontId="50" fillId="0" borderId="6" xfId="135" applyNumberFormat="1" applyFont="1" applyBorder="1"/>
    <xf numFmtId="9" fontId="50" fillId="0" borderId="6" xfId="135" applyNumberFormat="1" applyFont="1" applyBorder="1" applyAlignment="1">
      <alignment horizontal="center"/>
    </xf>
    <xf numFmtId="0" fontId="50" fillId="0" borderId="7" xfId="152" applyFont="1" applyBorder="1" applyAlignment="1">
      <alignment horizontal="center"/>
    </xf>
    <xf numFmtId="0" fontId="51" fillId="0" borderId="1" xfId="152" applyFont="1" applyBorder="1"/>
    <xf numFmtId="0" fontId="51" fillId="0" borderId="28" xfId="152" applyFont="1" applyBorder="1"/>
    <xf numFmtId="0" fontId="50" fillId="0" borderId="28" xfId="152" applyFont="1" applyBorder="1"/>
    <xf numFmtId="0" fontId="50" fillId="0" borderId="28" xfId="152" applyFont="1" applyBorder="1" applyAlignment="1">
      <alignment horizontal="center"/>
    </xf>
    <xf numFmtId="43" fontId="50" fillId="0" borderId="7" xfId="135" applyFont="1" applyBorder="1" applyAlignment="1">
      <alignment horizontal="center"/>
    </xf>
    <xf numFmtId="0" fontId="50" fillId="0" borderId="9" xfId="152" applyFont="1" applyBorder="1" applyAlignment="1">
      <alignment horizontal="center"/>
    </xf>
    <xf numFmtId="0" fontId="50" fillId="0" borderId="53" xfId="152" applyFont="1" applyBorder="1"/>
    <xf numFmtId="0" fontId="50" fillId="0" borderId="9" xfId="152" applyFont="1" applyBorder="1" applyAlignment="1">
      <alignment horizontal="left"/>
    </xf>
    <xf numFmtId="0" fontId="50" fillId="0" borderId="29" xfId="152" applyFont="1" applyBorder="1"/>
    <xf numFmtId="0" fontId="50" fillId="0" borderId="29" xfId="152" applyFont="1" applyBorder="1" applyAlignment="1">
      <alignment horizontal="center"/>
    </xf>
    <xf numFmtId="9" fontId="50" fillId="0" borderId="9" xfId="152" applyNumberFormat="1" applyFont="1" applyBorder="1" applyAlignment="1">
      <alignment horizontal="center"/>
    </xf>
    <xf numFmtId="187" fontId="50" fillId="0" borderId="9" xfId="135" applyNumberFormat="1" applyFont="1" applyBorder="1"/>
    <xf numFmtId="187" fontId="50" fillId="0" borderId="9" xfId="135" applyNumberFormat="1" applyFont="1" applyBorder="1" applyAlignment="1">
      <alignment horizontal="center"/>
    </xf>
    <xf numFmtId="0" fontId="51" fillId="0" borderId="29" xfId="152" applyFont="1" applyBorder="1"/>
    <xf numFmtId="0" fontId="57" fillId="0" borderId="9" xfId="152" applyFont="1" applyBorder="1" applyAlignment="1">
      <alignment horizontal="center"/>
    </xf>
    <xf numFmtId="187" fontId="53" fillId="0" borderId="9" xfId="135" applyNumberFormat="1" applyFont="1" applyBorder="1" applyAlignment="1">
      <alignment horizontal="center"/>
    </xf>
    <xf numFmtId="0" fontId="50" fillId="0" borderId="9" xfId="152" applyFont="1" applyBorder="1"/>
    <xf numFmtId="0" fontId="50" fillId="0" borderId="29" xfId="152" applyFont="1" applyBorder="1" applyAlignment="1">
      <alignment horizontal="left"/>
    </xf>
    <xf numFmtId="0" fontId="57" fillId="0" borderId="9" xfId="152" applyFont="1" applyBorder="1"/>
    <xf numFmtId="187" fontId="50" fillId="0" borderId="29" xfId="135" applyNumberFormat="1" applyFont="1" applyBorder="1" applyAlignment="1">
      <alignment horizontal="center"/>
    </xf>
    <xf numFmtId="0" fontId="71" fillId="0" borderId="0" xfId="152" applyFont="1"/>
    <xf numFmtId="0" fontId="57" fillId="0" borderId="52" xfId="152" applyFont="1" applyBorder="1" applyAlignment="1">
      <alignment horizontal="center"/>
    </xf>
    <xf numFmtId="0" fontId="57" fillId="0" borderId="52" xfId="152" applyFont="1" applyBorder="1"/>
    <xf numFmtId="0" fontId="50" fillId="0" borderId="67" xfId="152" applyFont="1" applyBorder="1" applyAlignment="1">
      <alignment horizontal="left"/>
    </xf>
    <xf numFmtId="0" fontId="50" fillId="0" borderId="52" xfId="152" applyFont="1" applyBorder="1" applyAlignment="1">
      <alignment horizontal="center"/>
    </xf>
    <xf numFmtId="187" fontId="50" fillId="0" borderId="52" xfId="135" applyNumberFormat="1" applyFont="1" applyBorder="1" applyAlignment="1">
      <alignment horizontal="center"/>
    </xf>
    <xf numFmtId="0" fontId="50" fillId="0" borderId="26" xfId="152" applyFont="1" applyBorder="1"/>
    <xf numFmtId="0" fontId="7" fillId="0" borderId="26" xfId="152" applyBorder="1"/>
    <xf numFmtId="0" fontId="73" fillId="0" borderId="50" xfId="152" applyFont="1" applyBorder="1"/>
    <xf numFmtId="0" fontId="50" fillId="0" borderId="50" xfId="152" applyFont="1" applyBorder="1"/>
    <xf numFmtId="187" fontId="50" fillId="0" borderId="50" xfId="135" applyNumberFormat="1" applyFont="1" applyBorder="1"/>
    <xf numFmtId="0" fontId="73" fillId="0" borderId="0" xfId="152" applyFont="1" applyBorder="1"/>
    <xf numFmtId="0" fontId="50" fillId="0" borderId="0" xfId="152" applyFont="1" applyBorder="1"/>
    <xf numFmtId="187" fontId="50" fillId="0" borderId="0" xfId="135" applyNumberFormat="1" applyFont="1" applyBorder="1"/>
    <xf numFmtId="0" fontId="5" fillId="0" borderId="0" xfId="152" applyFont="1"/>
    <xf numFmtId="0" fontId="76" fillId="0" borderId="0" xfId="152" applyFont="1"/>
    <xf numFmtId="187" fontId="5" fillId="0" borderId="0" xfId="135" applyNumberFormat="1" applyFont="1"/>
    <xf numFmtId="0" fontId="5" fillId="0" borderId="1" xfId="152" applyFont="1" applyBorder="1" applyAlignment="1">
      <alignment horizontal="center"/>
    </xf>
    <xf numFmtId="0" fontId="5" fillId="0" borderId="5" xfId="152" applyFont="1" applyBorder="1" applyAlignment="1">
      <alignment horizontal="center"/>
    </xf>
    <xf numFmtId="187" fontId="5" fillId="0" borderId="5" xfId="135" applyNumberFormat="1" applyFont="1" applyBorder="1" applyAlignment="1">
      <alignment horizontal="center"/>
    </xf>
    <xf numFmtId="0" fontId="5" fillId="0" borderId="6" xfId="152" applyFont="1" applyBorder="1" applyAlignment="1">
      <alignment horizontal="center"/>
    </xf>
    <xf numFmtId="0" fontId="5" fillId="0" borderId="6" xfId="152" applyFont="1" applyBorder="1"/>
    <xf numFmtId="187" fontId="5" fillId="0" borderId="6" xfId="135" applyNumberFormat="1" applyFont="1" applyBorder="1"/>
    <xf numFmtId="9" fontId="5" fillId="0" borderId="6" xfId="135" applyNumberFormat="1" applyFont="1" applyBorder="1" applyAlignment="1">
      <alignment horizontal="center"/>
    </xf>
    <xf numFmtId="0" fontId="5" fillId="0" borderId="7" xfId="152" applyFont="1" applyBorder="1" applyAlignment="1">
      <alignment horizontal="center"/>
    </xf>
    <xf numFmtId="0" fontId="29" fillId="0" borderId="1" xfId="152" applyFont="1" applyBorder="1"/>
    <xf numFmtId="0" fontId="29" fillId="0" borderId="28" xfId="152" applyFont="1" applyBorder="1"/>
    <xf numFmtId="0" fontId="5" fillId="0" borderId="28" xfId="152" applyFont="1" applyBorder="1"/>
    <xf numFmtId="0" fontId="5" fillId="0" borderId="28" xfId="152" applyFont="1" applyBorder="1" applyAlignment="1">
      <alignment horizontal="center"/>
    </xf>
    <xf numFmtId="3" fontId="77" fillId="0" borderId="0" xfId="152" applyNumberFormat="1" applyFont="1"/>
    <xf numFmtId="187" fontId="5" fillId="0" borderId="7" xfId="135" applyNumberFormat="1" applyFont="1" applyBorder="1" applyAlignment="1">
      <alignment horizontal="center"/>
    </xf>
    <xf numFmtId="43" fontId="5" fillId="0" borderId="7" xfId="135" applyFont="1" applyBorder="1" applyAlignment="1">
      <alignment horizontal="center"/>
    </xf>
    <xf numFmtId="0" fontId="5" fillId="0" borderId="9" xfId="152" applyFont="1" applyBorder="1" applyAlignment="1">
      <alignment horizontal="center"/>
    </xf>
    <xf numFmtId="0" fontId="5" fillId="0" borderId="53" xfId="152" applyFont="1" applyBorder="1"/>
    <xf numFmtId="0" fontId="5" fillId="0" borderId="9" xfId="152" applyFont="1" applyBorder="1" applyAlignment="1">
      <alignment horizontal="left"/>
    </xf>
    <xf numFmtId="0" fontId="5" fillId="0" borderId="29" xfId="152" applyFont="1" applyBorder="1"/>
    <xf numFmtId="0" fontId="5" fillId="0" borderId="29" xfId="152" applyFont="1" applyBorder="1" applyAlignment="1">
      <alignment horizontal="center"/>
    </xf>
    <xf numFmtId="9" fontId="5" fillId="0" borderId="9" xfId="152" applyNumberFormat="1" applyFont="1" applyBorder="1" applyAlignment="1">
      <alignment horizontal="center"/>
    </xf>
    <xf numFmtId="187" fontId="5" fillId="0" borderId="9" xfId="135" applyNumberFormat="1" applyFont="1" applyBorder="1"/>
    <xf numFmtId="187" fontId="5" fillId="0" borderId="9" xfId="135" applyNumberFormat="1" applyFont="1" applyBorder="1" applyAlignment="1">
      <alignment horizontal="center"/>
    </xf>
    <xf numFmtId="0" fontId="29" fillId="0" borderId="29" xfId="152" applyFont="1" applyBorder="1"/>
    <xf numFmtId="0" fontId="4" fillId="0" borderId="9" xfId="152" applyFont="1" applyBorder="1" applyAlignment="1">
      <alignment horizontal="center"/>
    </xf>
    <xf numFmtId="0" fontId="5" fillId="0" borderId="9" xfId="152" applyFont="1" applyBorder="1"/>
    <xf numFmtId="0" fontId="5" fillId="0" borderId="29" xfId="152" applyFont="1" applyBorder="1" applyAlignment="1">
      <alignment horizontal="left"/>
    </xf>
    <xf numFmtId="0" fontId="4" fillId="0" borderId="9" xfId="152" applyFont="1" applyBorder="1"/>
    <xf numFmtId="187" fontId="5" fillId="0" borderId="29" xfId="135" applyNumberFormat="1" applyFont="1" applyBorder="1" applyAlignment="1">
      <alignment horizontal="center"/>
    </xf>
    <xf numFmtId="0" fontId="4" fillId="0" borderId="52" xfId="152" applyFont="1" applyBorder="1" applyAlignment="1">
      <alignment horizontal="center"/>
    </xf>
    <xf numFmtId="0" fontId="4" fillId="0" borderId="52" xfId="152" applyFont="1" applyBorder="1"/>
    <xf numFmtId="0" fontId="5" fillId="0" borderId="67" xfId="152" applyFont="1" applyBorder="1" applyAlignment="1">
      <alignment horizontal="left"/>
    </xf>
    <xf numFmtId="0" fontId="62" fillId="0" borderId="68" xfId="152" applyFont="1" applyBorder="1"/>
    <xf numFmtId="0" fontId="5" fillId="0" borderId="52" xfId="152" applyFont="1" applyBorder="1" applyAlignment="1">
      <alignment horizontal="center"/>
    </xf>
    <xf numFmtId="187" fontId="5" fillId="0" borderId="52" xfId="135" applyNumberFormat="1" applyFont="1" applyBorder="1" applyAlignment="1">
      <alignment horizontal="center"/>
    </xf>
    <xf numFmtId="0" fontId="5" fillId="0" borderId="26" xfId="152" applyFont="1" applyBorder="1"/>
    <xf numFmtId="0" fontId="76" fillId="0" borderId="26" xfId="152" applyFont="1" applyBorder="1"/>
    <xf numFmtId="0" fontId="31" fillId="0" borderId="50" xfId="152" applyFont="1" applyBorder="1"/>
    <xf numFmtId="0" fontId="5" fillId="0" borderId="50" xfId="152" applyFont="1" applyBorder="1"/>
    <xf numFmtId="187" fontId="5" fillId="0" borderId="50" xfId="135" applyNumberFormat="1" applyFont="1" applyBorder="1"/>
    <xf numFmtId="0" fontId="31" fillId="0" borderId="0" xfId="152" applyFont="1" applyBorder="1"/>
    <xf numFmtId="0" fontId="5" fillId="0" borderId="0" xfId="152" applyFont="1" applyBorder="1"/>
    <xf numFmtId="187" fontId="5" fillId="0" borderId="0" xfId="135" applyNumberFormat="1" applyFont="1" applyBorder="1"/>
    <xf numFmtId="43" fontId="7" fillId="0" borderId="0" xfId="277"/>
    <xf numFmtId="43" fontId="50" fillId="0" borderId="0" xfId="277" applyFont="1"/>
    <xf numFmtId="187" fontId="53" fillId="0" borderId="5" xfId="135" applyNumberFormat="1" applyFont="1" applyBorder="1" applyAlignment="1">
      <alignment horizontal="center" vertical="center"/>
    </xf>
    <xf numFmtId="187" fontId="50" fillId="0" borderId="5" xfId="135" applyNumberFormat="1" applyFont="1" applyBorder="1" applyAlignment="1">
      <alignment horizontal="center" vertical="center"/>
    </xf>
    <xf numFmtId="187" fontId="70" fillId="0" borderId="0" xfId="277" applyNumberFormat="1" applyFont="1" applyAlignment="1">
      <alignment horizontal="right"/>
    </xf>
    <xf numFmtId="0" fontId="50" fillId="0" borderId="56" xfId="152" applyFont="1" applyBorder="1" applyAlignment="1">
      <alignment horizontal="left"/>
    </xf>
    <xf numFmtId="0" fontId="50" fillId="0" borderId="30" xfId="152" applyFont="1" applyBorder="1" applyAlignment="1">
      <alignment horizontal="left"/>
    </xf>
    <xf numFmtId="0" fontId="7" fillId="0" borderId="29" xfId="152" applyBorder="1"/>
    <xf numFmtId="0" fontId="7" fillId="0" borderId="0" xfId="152" applyBorder="1"/>
    <xf numFmtId="43" fontId="7" fillId="0" borderId="0" xfId="277" applyBorder="1"/>
    <xf numFmtId="43" fontId="50" fillId="0" borderId="0" xfId="277" applyFont="1" applyBorder="1"/>
    <xf numFmtId="0" fontId="50" fillId="0" borderId="0" xfId="152" applyFont="1" applyBorder="1" applyAlignment="1">
      <alignment horizontal="center"/>
    </xf>
    <xf numFmtId="187" fontId="50" fillId="0" borderId="0" xfId="135" applyNumberFormat="1" applyFont="1" applyBorder="1" applyAlignment="1">
      <alignment horizontal="center"/>
    </xf>
    <xf numFmtId="187" fontId="53" fillId="0" borderId="0" xfId="135" applyNumberFormat="1" applyFont="1" applyBorder="1" applyAlignment="1">
      <alignment horizontal="center" vertical="center"/>
    </xf>
    <xf numFmtId="187" fontId="50" fillId="0" borderId="0" xfId="135" applyNumberFormat="1" applyFont="1" applyBorder="1" applyAlignment="1">
      <alignment horizontal="center" vertical="center"/>
    </xf>
    <xf numFmtId="9" fontId="50" fillId="0" borderId="0" xfId="135" applyNumberFormat="1" applyFont="1" applyBorder="1" applyAlignment="1">
      <alignment horizontal="center"/>
    </xf>
    <xf numFmtId="0" fontId="51" fillId="0" borderId="0" xfId="152" applyFont="1" applyBorder="1"/>
    <xf numFmtId="187" fontId="70" fillId="0" borderId="0" xfId="277" applyNumberFormat="1" applyFont="1" applyBorder="1" applyAlignment="1">
      <alignment horizontal="right"/>
    </xf>
    <xf numFmtId="43" fontId="50" fillId="0" borderId="0" xfId="135" applyFont="1" applyBorder="1" applyAlignment="1">
      <alignment horizontal="center"/>
    </xf>
    <xf numFmtId="0" fontId="50" fillId="0" borderId="0" xfId="152" applyFont="1" applyBorder="1" applyAlignment="1">
      <alignment horizontal="left"/>
    </xf>
    <xf numFmtId="9" fontId="50" fillId="0" borderId="0" xfId="152" applyNumberFormat="1" applyFont="1" applyBorder="1" applyAlignment="1">
      <alignment horizontal="center"/>
    </xf>
    <xf numFmtId="0" fontId="57" fillId="0" borderId="0" xfId="152" applyFont="1" applyBorder="1" applyAlignment="1">
      <alignment horizontal="center"/>
    </xf>
    <xf numFmtId="187" fontId="53" fillId="0" borderId="0" xfId="135" applyNumberFormat="1" applyFont="1" applyBorder="1" applyAlignment="1">
      <alignment horizontal="center"/>
    </xf>
    <xf numFmtId="0" fontId="57" fillId="0" borderId="0" xfId="152" applyFont="1" applyBorder="1"/>
    <xf numFmtId="0" fontId="71" fillId="0" borderId="0" xfId="152" applyFont="1" applyBorder="1"/>
    <xf numFmtId="0" fontId="50" fillId="0" borderId="0" xfId="275" applyFont="1"/>
    <xf numFmtId="0" fontId="50" fillId="0" borderId="0" xfId="275" applyFont="1" applyAlignment="1"/>
    <xf numFmtId="0" fontId="50" fillId="0" borderId="0" xfId="275" applyFont="1" applyAlignment="1">
      <alignment horizontal="left"/>
    </xf>
    <xf numFmtId="0" fontId="50" fillId="0" borderId="7" xfId="275" applyFont="1" applyBorder="1" applyAlignment="1">
      <alignment horizontal="center"/>
    </xf>
    <xf numFmtId="0" fontId="50" fillId="0" borderId="7" xfId="275" applyFont="1" applyBorder="1"/>
    <xf numFmtId="0" fontId="51" fillId="0" borderId="7" xfId="275" applyFont="1" applyBorder="1"/>
    <xf numFmtId="0" fontId="50" fillId="0" borderId="7" xfId="275" applyFont="1" applyBorder="1" applyAlignment="1">
      <alignment wrapText="1"/>
    </xf>
    <xf numFmtId="3" fontId="50" fillId="0" borderId="7" xfId="275" applyNumberFormat="1" applyFont="1" applyBorder="1" applyAlignment="1">
      <alignment horizontal="center"/>
    </xf>
    <xf numFmtId="9" fontId="50" fillId="0" borderId="7" xfId="275" applyNumberFormat="1" applyFont="1" applyBorder="1" applyAlignment="1">
      <alignment horizontal="center"/>
    </xf>
    <xf numFmtId="0" fontId="50" fillId="0" borderId="9" xfId="275" applyFont="1" applyBorder="1" applyAlignment="1">
      <alignment horizontal="center"/>
    </xf>
    <xf numFmtId="0" fontId="50" fillId="0" borderId="41" xfId="275" applyFont="1" applyBorder="1"/>
    <xf numFmtId="0" fontId="50" fillId="0" borderId="9" xfId="275" applyFont="1" applyBorder="1" applyAlignment="1">
      <alignment wrapText="1"/>
    </xf>
    <xf numFmtId="0" fontId="50" fillId="0" borderId="9" xfId="275" applyFont="1" applyBorder="1"/>
    <xf numFmtId="9" fontId="50" fillId="0" borderId="9" xfId="275" applyNumberFormat="1" applyFont="1" applyBorder="1" applyAlignment="1">
      <alignment horizontal="center"/>
    </xf>
    <xf numFmtId="0" fontId="51" fillId="0" borderId="9" xfId="275" applyFont="1" applyBorder="1"/>
    <xf numFmtId="0" fontId="50" fillId="0" borderId="9" xfId="275" applyFont="1" applyBorder="1" applyAlignment="1"/>
    <xf numFmtId="0" fontId="50" fillId="0" borderId="9" xfId="275" applyFont="1" applyBorder="1" applyAlignment="1">
      <alignment horizontal="left" wrapText="1"/>
    </xf>
    <xf numFmtId="0" fontId="50" fillId="0" borderId="9" xfId="275" applyFont="1" applyBorder="1" applyAlignment="1">
      <alignment horizontal="left"/>
    </xf>
    <xf numFmtId="0" fontId="50" fillId="3" borderId="9" xfId="275" applyFont="1" applyFill="1" applyBorder="1" applyAlignment="1">
      <alignment wrapText="1"/>
    </xf>
    <xf numFmtId="3" fontId="52" fillId="0" borderId="0" xfId="275" applyNumberFormat="1" applyFont="1"/>
    <xf numFmtId="0" fontId="50" fillId="0" borderId="49" xfId="275" applyFont="1" applyBorder="1" applyAlignment="1">
      <alignment wrapText="1"/>
    </xf>
    <xf numFmtId="0" fontId="50" fillId="0" borderId="9" xfId="275" applyFont="1" applyBorder="1" applyAlignment="1">
      <alignment vertical="top"/>
    </xf>
    <xf numFmtId="0" fontId="50" fillId="0" borderId="9" xfId="275" applyFont="1" applyBorder="1" applyAlignment="1">
      <alignment vertical="center" wrapText="1"/>
    </xf>
    <xf numFmtId="0" fontId="50" fillId="0" borderId="0" xfId="275" applyFont="1" applyBorder="1"/>
    <xf numFmtId="0" fontId="50" fillId="0" borderId="50" xfId="275" applyFont="1" applyBorder="1"/>
    <xf numFmtId="0" fontId="51" fillId="0" borderId="50" xfId="275" applyFont="1" applyBorder="1"/>
    <xf numFmtId="0" fontId="50" fillId="0" borderId="51" xfId="275" applyFont="1" applyBorder="1"/>
    <xf numFmtId="0" fontId="50" fillId="0" borderId="51" xfId="275" applyFont="1" applyBorder="1" applyAlignment="1">
      <alignment horizontal="center"/>
    </xf>
    <xf numFmtId="0" fontId="51" fillId="0" borderId="0" xfId="275" applyFont="1" applyBorder="1"/>
    <xf numFmtId="0" fontId="50" fillId="0" borderId="0" xfId="275" applyFont="1" applyBorder="1" applyAlignment="1">
      <alignment horizontal="center"/>
    </xf>
    <xf numFmtId="0" fontId="5" fillId="0" borderId="6" xfId="3" applyFont="1" applyBorder="1" applyAlignment="1">
      <alignment horizontal="center"/>
    </xf>
    <xf numFmtId="0" fontId="5" fillId="0" borderId="6" xfId="3" applyFont="1" applyBorder="1"/>
    <xf numFmtId="9" fontId="5" fillId="0" borderId="6" xfId="3" applyNumberFormat="1" applyFont="1" applyBorder="1" applyAlignment="1">
      <alignment horizontal="center"/>
    </xf>
    <xf numFmtId="0" fontId="50" fillId="0" borderId="49" xfId="275" applyFont="1" applyBorder="1" applyAlignment="1">
      <alignment horizontal="center"/>
    </xf>
    <xf numFmtId="0" fontId="50" fillId="0" borderId="49" xfId="275" applyFont="1" applyBorder="1"/>
    <xf numFmtId="0" fontId="51" fillId="0" borderId="49" xfId="275" applyFont="1" applyBorder="1"/>
    <xf numFmtId="0" fontId="50" fillId="0" borderId="5" xfId="275" applyFont="1" applyBorder="1" applyAlignment="1">
      <alignment wrapText="1"/>
    </xf>
    <xf numFmtId="187" fontId="50" fillId="0" borderId="49" xfId="31" applyNumberFormat="1" applyFont="1" applyBorder="1" applyAlignment="1">
      <alignment horizontal="center"/>
    </xf>
    <xf numFmtId="9" fontId="50" fillId="0" borderId="49" xfId="275" applyNumberFormat="1" applyFont="1" applyBorder="1" applyAlignment="1">
      <alignment horizontal="center"/>
    </xf>
    <xf numFmtId="0" fontId="50" fillId="0" borderId="12" xfId="275" applyFont="1" applyBorder="1" applyAlignment="1">
      <alignment wrapText="1"/>
    </xf>
    <xf numFmtId="0" fontId="50" fillId="0" borderId="9" xfId="275" applyFont="1" applyBorder="1" applyAlignment="1">
      <alignment horizontal="left" vertical="top"/>
    </xf>
    <xf numFmtId="0" fontId="50" fillId="0" borderId="9" xfId="275" applyFont="1" applyBorder="1" applyAlignment="1">
      <alignment horizontal="center" vertical="top" wrapText="1"/>
    </xf>
    <xf numFmtId="0" fontId="50" fillId="0" borderId="52" xfId="275" applyFont="1" applyBorder="1" applyAlignment="1">
      <alignment horizontal="center"/>
    </xf>
    <xf numFmtId="0" fontId="50" fillId="0" borderId="52" xfId="275" applyFont="1" applyBorder="1" applyAlignment="1">
      <alignment horizontal="left"/>
    </xf>
    <xf numFmtId="0" fontId="50" fillId="0" borderId="52" xfId="275" applyFont="1" applyBorder="1"/>
    <xf numFmtId="0" fontId="50" fillId="0" borderId="0" xfId="275" applyFont="1" applyBorder="1" applyAlignment="1">
      <alignment horizontal="left"/>
    </xf>
    <xf numFmtId="43" fontId="34" fillId="0" borderId="13" xfId="85" applyFont="1" applyFill="1" applyBorder="1"/>
    <xf numFmtId="0" fontId="5" fillId="0" borderId="0" xfId="3" applyFont="1" applyAlignment="1"/>
    <xf numFmtId="0" fontId="4" fillId="0" borderId="0" xfId="3" applyFont="1" applyAlignment="1"/>
    <xf numFmtId="0" fontId="5" fillId="0" borderId="5" xfId="3" applyFont="1" applyBorder="1" applyAlignment="1"/>
    <xf numFmtId="0" fontId="5" fillId="0" borderId="6" xfId="3" applyFont="1" applyBorder="1" applyAlignment="1"/>
    <xf numFmtId="0" fontId="5" fillId="0" borderId="29" xfId="3" applyFont="1" applyBorder="1" applyAlignment="1">
      <alignment horizontal="left" vertical="top" wrapText="1"/>
    </xf>
    <xf numFmtId="0" fontId="5" fillId="0" borderId="53" xfId="3" applyFont="1" applyBorder="1" applyAlignment="1">
      <alignment horizontal="left" vertical="top" wrapText="1"/>
    </xf>
    <xf numFmtId="0" fontId="5" fillId="0" borderId="53" xfId="3" applyFont="1" applyBorder="1" applyAlignment="1">
      <alignment horizontal="left" vertical="top"/>
    </xf>
    <xf numFmtId="0" fontId="5" fillId="0" borderId="53" xfId="3" applyFont="1" applyBorder="1" applyAlignment="1">
      <alignment horizontal="center" vertical="top"/>
    </xf>
    <xf numFmtId="187" fontId="5" fillId="0" borderId="53" xfId="2" applyNumberFormat="1" applyFont="1" applyBorder="1" applyAlignment="1">
      <alignment horizontal="left" vertical="top"/>
    </xf>
    <xf numFmtId="3" fontId="5" fillId="0" borderId="53" xfId="3" applyNumberFormat="1" applyFont="1" applyBorder="1" applyAlignment="1">
      <alignment horizontal="left" vertical="top"/>
    </xf>
    <xf numFmtId="0" fontId="5" fillId="0" borderId="28" xfId="3" applyFont="1" applyBorder="1" applyAlignment="1">
      <alignment vertical="top"/>
    </xf>
    <xf numFmtId="3" fontId="5" fillId="0" borderId="53" xfId="3" applyNumberFormat="1" applyFont="1" applyBorder="1" applyAlignment="1">
      <alignment horizontal="center" vertical="top"/>
    </xf>
    <xf numFmtId="49" fontId="5" fillId="0" borderId="53" xfId="3" applyNumberFormat="1" applyFont="1" applyBorder="1" applyAlignment="1">
      <alignment horizontal="left" vertical="top" wrapText="1"/>
    </xf>
    <xf numFmtId="3" fontId="5" fillId="0" borderId="0" xfId="3" applyNumberFormat="1" applyFont="1" applyBorder="1" applyAlignment="1">
      <alignment horizontal="left"/>
    </xf>
    <xf numFmtId="0" fontId="29" fillId="0" borderId="53" xfId="3" applyFont="1" applyBorder="1" applyAlignment="1">
      <alignment horizontal="left" vertical="top"/>
    </xf>
    <xf numFmtId="0" fontId="29" fillId="0" borderId="29" xfId="3" applyFont="1" applyBorder="1" applyAlignment="1">
      <alignment horizontal="left" vertical="top" wrapText="1"/>
    </xf>
    <xf numFmtId="3" fontId="30" fillId="0" borderId="29" xfId="3" applyNumberFormat="1" applyFont="1" applyBorder="1" applyAlignment="1">
      <alignment horizontal="left" vertical="top" wrapText="1"/>
    </xf>
    <xf numFmtId="0" fontId="5" fillId="0" borderId="0" xfId="3" applyFont="1" applyBorder="1" applyAlignment="1">
      <alignment horizontal="left" vertical="top" wrapText="1"/>
    </xf>
    <xf numFmtId="0" fontId="5" fillId="0" borderId="29" xfId="3" applyFont="1" applyBorder="1" applyAlignment="1">
      <alignment horizontal="center" vertical="top"/>
    </xf>
    <xf numFmtId="3" fontId="4" fillId="0" borderId="29" xfId="3" applyNumberFormat="1" applyFont="1" applyBorder="1" applyAlignment="1">
      <alignment horizontal="left" vertical="top" wrapText="1"/>
    </xf>
    <xf numFmtId="3" fontId="29" fillId="0" borderId="29" xfId="3" applyNumberFormat="1" applyFont="1" applyBorder="1" applyAlignment="1">
      <alignment horizontal="left" vertical="top" wrapText="1"/>
    </xf>
    <xf numFmtId="0" fontId="29" fillId="0" borderId="28" xfId="3" applyFont="1" applyBorder="1" applyAlignment="1">
      <alignment horizontal="left" vertical="top" wrapText="1"/>
    </xf>
    <xf numFmtId="0" fontId="29" fillId="0" borderId="53" xfId="3" applyFont="1" applyBorder="1" applyAlignment="1">
      <alignment horizontal="left" vertical="top" wrapText="1"/>
    </xf>
    <xf numFmtId="0" fontId="29" fillId="0" borderId="60" xfId="3" applyFont="1" applyBorder="1" applyAlignment="1">
      <alignment horizontal="left" vertical="top"/>
    </xf>
    <xf numFmtId="0" fontId="5" fillId="0" borderId="5" xfId="3" applyFont="1" applyBorder="1" applyAlignment="1">
      <alignment horizontal="left" vertical="top"/>
    </xf>
    <xf numFmtId="0" fontId="5" fillId="0" borderId="60" xfId="3" applyFont="1" applyBorder="1" applyAlignment="1">
      <alignment horizontal="left" vertical="top" wrapText="1"/>
    </xf>
    <xf numFmtId="0" fontId="5" fillId="0" borderId="5" xfId="3" applyFont="1" applyBorder="1" applyAlignment="1">
      <alignment horizontal="left" vertical="top" wrapText="1"/>
    </xf>
    <xf numFmtId="0" fontId="5" fillId="0" borderId="69" xfId="3" applyFont="1" applyBorder="1" applyAlignment="1">
      <alignment horizontal="left" vertical="top" wrapText="1"/>
    </xf>
    <xf numFmtId="0" fontId="5" fillId="0" borderId="30" xfId="3" applyFont="1" applyBorder="1" applyAlignment="1">
      <alignment horizontal="left" vertical="top" wrapText="1"/>
    </xf>
    <xf numFmtId="0" fontId="5" fillId="0" borderId="70" xfId="3" applyFont="1" applyBorder="1" applyAlignment="1">
      <alignment horizontal="left" vertical="top" wrapText="1"/>
    </xf>
    <xf numFmtId="0" fontId="5" fillId="0" borderId="30" xfId="3" applyFont="1" applyBorder="1" applyAlignment="1">
      <alignment horizontal="center" vertical="top"/>
    </xf>
    <xf numFmtId="3" fontId="29" fillId="0" borderId="30" xfId="3" applyNumberFormat="1" applyFont="1" applyBorder="1" applyAlignment="1">
      <alignment horizontal="left" vertical="top" wrapText="1"/>
    </xf>
    <xf numFmtId="3" fontId="5" fillId="0" borderId="30" xfId="3" applyNumberFormat="1" applyFont="1" applyBorder="1" applyAlignment="1">
      <alignment horizontal="left" vertical="top" wrapText="1"/>
    </xf>
    <xf numFmtId="3" fontId="29" fillId="0" borderId="53" xfId="3" applyNumberFormat="1" applyFont="1" applyBorder="1" applyAlignment="1">
      <alignment horizontal="left" vertical="top" wrapText="1"/>
    </xf>
    <xf numFmtId="3" fontId="5" fillId="0" borderId="53" xfId="3" applyNumberFormat="1" applyFont="1" applyBorder="1" applyAlignment="1">
      <alignment horizontal="left" vertical="top" wrapText="1"/>
    </xf>
    <xf numFmtId="3" fontId="29" fillId="0" borderId="29" xfId="2" applyNumberFormat="1" applyFont="1" applyBorder="1" applyAlignment="1">
      <alignment horizontal="left" vertical="top" wrapText="1"/>
    </xf>
    <xf numFmtId="187" fontId="5" fillId="0" borderId="29" xfId="2" applyNumberFormat="1" applyFont="1" applyBorder="1" applyAlignment="1">
      <alignment horizontal="left" vertical="top" wrapText="1"/>
    </xf>
    <xf numFmtId="0" fontId="5" fillId="0" borderId="0" xfId="3" applyFont="1" applyAlignment="1">
      <alignment horizontal="left" vertical="top"/>
    </xf>
    <xf numFmtId="0" fontId="31" fillId="0" borderId="0" xfId="3" applyFont="1" applyAlignment="1">
      <alignment horizontal="left" vertical="top"/>
    </xf>
    <xf numFmtId="3" fontId="5" fillId="0" borderId="0" xfId="3" applyNumberFormat="1" applyFont="1" applyAlignment="1">
      <alignment horizontal="left" vertical="top"/>
    </xf>
    <xf numFmtId="3" fontId="5" fillId="0" borderId="0" xfId="3" applyNumberFormat="1" applyFont="1" applyAlignment="1">
      <alignment horizontal="right" vertical="top"/>
    </xf>
    <xf numFmtId="3" fontId="5" fillId="0" borderId="0" xfId="3" applyNumberFormat="1" applyFont="1" applyAlignment="1">
      <alignment horizontal="right"/>
    </xf>
    <xf numFmtId="0" fontId="5" fillId="0" borderId="0" xfId="3" applyFont="1" applyAlignment="1">
      <alignment vertical="top"/>
    </xf>
    <xf numFmtId="0" fontId="5" fillId="0" borderId="0" xfId="294" applyFont="1"/>
    <xf numFmtId="0" fontId="5" fillId="0" borderId="0" xfId="294" applyFont="1" applyBorder="1" applyAlignment="1">
      <alignment horizontal="left"/>
    </xf>
    <xf numFmtId="0" fontId="5" fillId="0" borderId="29" xfId="294" applyFont="1" applyBorder="1" applyAlignment="1">
      <alignment horizontal="left"/>
    </xf>
    <xf numFmtId="0" fontId="31" fillId="0" borderId="0" xfId="294" applyFont="1"/>
    <xf numFmtId="0" fontId="5" fillId="0" borderId="29" xfId="294" applyFont="1" applyBorder="1" applyAlignment="1">
      <alignment horizontal="left" vertical="center" wrapText="1"/>
    </xf>
    <xf numFmtId="0" fontId="5" fillId="0" borderId="29" xfId="294" applyFont="1" applyBorder="1" applyAlignment="1">
      <alignment horizontal="left" vertical="center"/>
    </xf>
    <xf numFmtId="187" fontId="5" fillId="0" borderId="29" xfId="287" applyNumberFormat="1" applyFont="1" applyBorder="1" applyAlignment="1">
      <alignment horizontal="left" vertical="center"/>
    </xf>
    <xf numFmtId="3" fontId="5" fillId="0" borderId="29" xfId="294" applyNumberFormat="1" applyFont="1" applyBorder="1" applyAlignment="1">
      <alignment horizontal="left" vertical="top" wrapText="1"/>
    </xf>
    <xf numFmtId="3" fontId="5" fillId="0" borderId="29" xfId="294" applyNumberFormat="1" applyFont="1" applyBorder="1" applyAlignment="1">
      <alignment horizontal="left" vertical="center"/>
    </xf>
    <xf numFmtId="3" fontId="29" fillId="0" borderId="29" xfId="287" applyNumberFormat="1" applyFont="1" applyBorder="1" applyAlignment="1">
      <alignment horizontal="left" vertical="center" wrapText="1"/>
    </xf>
    <xf numFmtId="0" fontId="5" fillId="0" borderId="29" xfId="294" applyFont="1" applyBorder="1" applyAlignment="1">
      <alignment horizontal="center"/>
    </xf>
    <xf numFmtId="0" fontId="5" fillId="0" borderId="29" xfId="294" applyFont="1" applyBorder="1"/>
    <xf numFmtId="0" fontId="5" fillId="0" borderId="29" xfId="294" applyFont="1" applyBorder="1" applyAlignment="1">
      <alignment vertical="top" wrapText="1"/>
    </xf>
    <xf numFmtId="3" fontId="5" fillId="0" borderId="29" xfId="294" applyNumberFormat="1" applyFont="1" applyBorder="1" applyAlignment="1">
      <alignment horizontal="left"/>
    </xf>
    <xf numFmtId="3" fontId="5" fillId="0" borderId="29" xfId="294" applyNumberFormat="1" applyFont="1" applyBorder="1"/>
    <xf numFmtId="3" fontId="5" fillId="0" borderId="29" xfId="294" applyNumberFormat="1" applyFont="1" applyBorder="1" applyAlignment="1"/>
    <xf numFmtId="0" fontId="5" fillId="0" borderId="29" xfId="294" applyFont="1" applyBorder="1" applyAlignment="1">
      <alignment vertical="center" wrapText="1"/>
    </xf>
    <xf numFmtId="9" fontId="5" fillId="0" borderId="29" xfId="294" applyNumberFormat="1" applyFont="1" applyBorder="1" applyAlignment="1">
      <alignment horizontal="left"/>
    </xf>
    <xf numFmtId="3" fontId="5" fillId="0" borderId="29" xfId="294" applyNumberFormat="1" applyFont="1" applyBorder="1" applyAlignment="1">
      <alignment horizontal="right"/>
    </xf>
    <xf numFmtId="0" fontId="29" fillId="0" borderId="29" xfId="294" applyFont="1" applyBorder="1"/>
    <xf numFmtId="3" fontId="29" fillId="0" borderId="29" xfId="294" applyNumberFormat="1" applyFont="1" applyBorder="1" applyAlignment="1">
      <alignment horizontal="right"/>
    </xf>
    <xf numFmtId="0" fontId="79" fillId="0" borderId="0" xfId="0" applyFont="1"/>
    <xf numFmtId="3" fontId="5" fillId="0" borderId="29" xfId="294" applyNumberFormat="1" applyFont="1" applyBorder="1" applyAlignment="1">
      <alignment horizontal="center"/>
    </xf>
    <xf numFmtId="3" fontId="4" fillId="0" borderId="29" xfId="294" applyNumberFormat="1" applyFont="1" applyBorder="1" applyAlignment="1">
      <alignment horizontal="right"/>
    </xf>
    <xf numFmtId="0" fontId="5" fillId="0" borderId="29" xfId="294" applyFont="1" applyBorder="1" applyAlignment="1">
      <alignment horizontal="center" vertical="center" wrapText="1"/>
    </xf>
    <xf numFmtId="0" fontId="5" fillId="0" borderId="0" xfId="294" applyFont="1" applyBorder="1"/>
    <xf numFmtId="0" fontId="5" fillId="0" borderId="28" xfId="294" applyFont="1" applyBorder="1" applyAlignment="1">
      <alignment horizontal="center"/>
    </xf>
    <xf numFmtId="9" fontId="5" fillId="0" borderId="28" xfId="294" applyNumberFormat="1" applyFont="1" applyBorder="1" applyAlignment="1">
      <alignment horizontal="center"/>
    </xf>
    <xf numFmtId="0" fontId="5" fillId="0" borderId="28" xfId="294" applyFont="1" applyBorder="1"/>
    <xf numFmtId="0" fontId="29" fillId="0" borderId="53" xfId="294" applyFont="1" applyBorder="1"/>
    <xf numFmtId="0" fontId="29" fillId="0" borderId="28" xfId="294" applyFont="1" applyBorder="1"/>
    <xf numFmtId="0" fontId="29" fillId="0" borderId="5" xfId="294" applyFont="1" applyBorder="1" applyAlignment="1">
      <alignment horizontal="left"/>
    </xf>
    <xf numFmtId="0" fontId="5" fillId="0" borderId="5" xfId="294" applyFont="1" applyBorder="1" applyAlignment="1">
      <alignment horizontal="center"/>
    </xf>
    <xf numFmtId="9" fontId="5" fillId="0" borderId="5" xfId="294" applyNumberFormat="1" applyFont="1" applyBorder="1" applyAlignment="1">
      <alignment horizontal="center"/>
    </xf>
    <xf numFmtId="0" fontId="5" fillId="0" borderId="5" xfId="294" applyFont="1" applyBorder="1"/>
    <xf numFmtId="0" fontId="5" fillId="0" borderId="6" xfId="294" applyFont="1" applyBorder="1" applyAlignment="1">
      <alignment horizontal="center"/>
    </xf>
    <xf numFmtId="0" fontId="5" fillId="0" borderId="6" xfId="294" applyFont="1" applyBorder="1" applyAlignment="1">
      <alignment horizontal="left"/>
    </xf>
    <xf numFmtId="0" fontId="5" fillId="0" borderId="1" xfId="294" applyFont="1" applyBorder="1" applyAlignment="1">
      <alignment horizontal="center"/>
    </xf>
    <xf numFmtId="3" fontId="52" fillId="0" borderId="0" xfId="0" applyNumberFormat="1" applyFont="1"/>
    <xf numFmtId="187" fontId="5" fillId="0" borderId="0" xfId="294" applyNumberFormat="1" applyFont="1"/>
    <xf numFmtId="0" fontId="4" fillId="0" borderId="0" xfId="294" applyFont="1"/>
    <xf numFmtId="0" fontId="4" fillId="0" borderId="0" xfId="294" applyFont="1" applyBorder="1"/>
    <xf numFmtId="0" fontId="4" fillId="0" borderId="0" xfId="294" applyFont="1" applyBorder="1" applyAlignment="1"/>
    <xf numFmtId="0" fontId="5" fillId="0" borderId="0" xfId="294" applyFont="1" applyBorder="1" applyAlignment="1"/>
    <xf numFmtId="0" fontId="2" fillId="28" borderId="13" xfId="53" applyFont="1" applyFill="1" applyBorder="1"/>
    <xf numFmtId="43" fontId="35" fillId="28" borderId="13" xfId="85" applyFont="1" applyFill="1" applyBorder="1" applyAlignment="1">
      <alignment horizontal="right"/>
    </xf>
    <xf numFmtId="0" fontId="80" fillId="0" borderId="0" xfId="56" applyFont="1"/>
    <xf numFmtId="0" fontId="80" fillId="0" borderId="15" xfId="56" applyFont="1" applyBorder="1"/>
    <xf numFmtId="0" fontId="80" fillId="0" borderId="5" xfId="56" applyFont="1" applyBorder="1"/>
    <xf numFmtId="0" fontId="81" fillId="0" borderId="0" xfId="153" applyFont="1"/>
    <xf numFmtId="0" fontId="82" fillId="0" borderId="53" xfId="56" applyFont="1" applyBorder="1"/>
    <xf numFmtId="0" fontId="80" fillId="0" borderId="28" xfId="56" applyFont="1" applyBorder="1"/>
    <xf numFmtId="0" fontId="80" fillId="0" borderId="55" xfId="56" applyFont="1" applyBorder="1"/>
    <xf numFmtId="3" fontId="83" fillId="0" borderId="0" xfId="0" applyNumberFormat="1" applyFont="1"/>
    <xf numFmtId="0" fontId="80" fillId="0" borderId="28" xfId="56" applyFont="1" applyBorder="1" applyAlignment="1">
      <alignment horizontal="center"/>
    </xf>
    <xf numFmtId="0" fontId="80" fillId="0" borderId="29" xfId="56" applyFont="1" applyBorder="1" applyAlignment="1">
      <alignment horizontal="left" vertical="center"/>
    </xf>
    <xf numFmtId="0" fontId="80" fillId="0" borderId="29" xfId="56" applyFont="1" applyBorder="1" applyAlignment="1">
      <alignment vertical="top"/>
    </xf>
    <xf numFmtId="0" fontId="82" fillId="0" borderId="53" xfId="56" applyFont="1" applyBorder="1" applyAlignment="1">
      <alignment horizontal="left"/>
    </xf>
    <xf numFmtId="0" fontId="80" fillId="0" borderId="5" xfId="56" applyFont="1" applyBorder="1" applyAlignment="1">
      <alignment horizontal="left"/>
    </xf>
    <xf numFmtId="0" fontId="80" fillId="0" borderId="0" xfId="56" applyFont="1" applyAlignment="1">
      <alignment horizontal="left"/>
    </xf>
    <xf numFmtId="187" fontId="80" fillId="0" borderId="29" xfId="32" applyNumberFormat="1" applyFont="1" applyBorder="1" applyAlignment="1">
      <alignment horizontal="right"/>
    </xf>
    <xf numFmtId="0" fontId="80" fillId="0" borderId="29" xfId="56" applyFont="1" applyBorder="1"/>
    <xf numFmtId="0" fontId="80" fillId="0" borderId="53" xfId="56" applyFont="1" applyBorder="1" applyAlignment="1">
      <alignment horizontal="left"/>
    </xf>
    <xf numFmtId="0" fontId="80" fillId="0" borderId="29" xfId="56" applyFont="1" applyBorder="1" applyAlignment="1">
      <alignment horizontal="center"/>
    </xf>
    <xf numFmtId="0" fontId="80" fillId="0" borderId="56" xfId="56" applyFont="1" applyBorder="1" applyAlignment="1">
      <alignment horizontal="center"/>
    </xf>
    <xf numFmtId="3" fontId="80" fillId="0" borderId="29" xfId="56" applyNumberFormat="1" applyFont="1" applyBorder="1" applyAlignment="1">
      <alignment horizontal="right"/>
    </xf>
    <xf numFmtId="0" fontId="82" fillId="0" borderId="29" xfId="56" applyFont="1" applyBorder="1"/>
    <xf numFmtId="0" fontId="80" fillId="0" borderId="29" xfId="56" applyFont="1" applyBorder="1" applyAlignment="1">
      <alignment vertical="top" wrapText="1"/>
    </xf>
    <xf numFmtId="0" fontId="80" fillId="0" borderId="56" xfId="32" applyNumberFormat="1" applyFont="1" applyBorder="1" applyAlignment="1">
      <alignment horizontal="center" vertical="center"/>
    </xf>
    <xf numFmtId="0" fontId="82" fillId="0" borderId="29" xfId="56" applyFont="1" applyBorder="1" applyAlignment="1">
      <alignment horizontal="left"/>
    </xf>
    <xf numFmtId="3" fontId="82" fillId="0" borderId="29" xfId="56" applyNumberFormat="1" applyFont="1" applyBorder="1" applyAlignment="1">
      <alignment horizontal="right"/>
    </xf>
    <xf numFmtId="3" fontId="5" fillId="0" borderId="0" xfId="3" applyNumberFormat="1" applyFont="1"/>
    <xf numFmtId="0" fontId="80" fillId="0" borderId="29" xfId="56" applyFont="1" applyBorder="1" applyAlignment="1">
      <alignment horizontal="left"/>
    </xf>
    <xf numFmtId="9" fontId="80" fillId="0" borderId="29" xfId="56" applyNumberFormat="1" applyFont="1" applyBorder="1" applyAlignment="1">
      <alignment horizontal="left"/>
    </xf>
    <xf numFmtId="3" fontId="80" fillId="0" borderId="29" xfId="56" applyNumberFormat="1" applyFont="1" applyBorder="1"/>
    <xf numFmtId="9" fontId="80" fillId="0" borderId="30" xfId="56" applyNumberFormat="1" applyFont="1" applyBorder="1" applyAlignment="1">
      <alignment horizontal="left"/>
    </xf>
    <xf numFmtId="0" fontId="50" fillId="0" borderId="53" xfId="3" applyFont="1" applyBorder="1"/>
    <xf numFmtId="0" fontId="51" fillId="0" borderId="28" xfId="3" applyFont="1" applyBorder="1"/>
    <xf numFmtId="0" fontId="51" fillId="0" borderId="53" xfId="3" applyFont="1" applyBorder="1"/>
    <xf numFmtId="0" fontId="50" fillId="0" borderId="53" xfId="3" applyFont="1" applyBorder="1" applyAlignment="1">
      <alignment horizontal="center"/>
    </xf>
    <xf numFmtId="3" fontId="50" fillId="0" borderId="53" xfId="3" applyNumberFormat="1" applyFont="1" applyBorder="1"/>
    <xf numFmtId="3" fontId="50" fillId="0" borderId="53" xfId="3" applyNumberFormat="1" applyFont="1" applyBorder="1" applyAlignment="1">
      <alignment horizontal="left"/>
    </xf>
    <xf numFmtId="0" fontId="50" fillId="0" borderId="53" xfId="3" applyFont="1" applyBorder="1" applyAlignment="1">
      <alignment horizontal="left" vertical="center"/>
    </xf>
    <xf numFmtId="0" fontId="50" fillId="0" borderId="29" xfId="297" applyFont="1" applyBorder="1" applyAlignment="1">
      <alignment horizontal="left" wrapText="1"/>
    </xf>
    <xf numFmtId="0" fontId="50" fillId="0" borderId="9" xfId="3" applyFont="1" applyBorder="1" applyAlignment="1">
      <alignment horizontal="left"/>
    </xf>
    <xf numFmtId="0" fontId="50" fillId="0" borderId="29" xfId="3" applyFont="1" applyBorder="1"/>
    <xf numFmtId="3" fontId="50" fillId="0" borderId="29" xfId="3" applyNumberFormat="1" applyFont="1" applyBorder="1"/>
    <xf numFmtId="3" fontId="50" fillId="0" borderId="29" xfId="3" applyNumberFormat="1" applyFont="1" applyBorder="1" applyAlignment="1">
      <alignment horizontal="right"/>
    </xf>
    <xf numFmtId="3" fontId="50" fillId="0" borderId="29" xfId="3" applyNumberFormat="1" applyFont="1" applyBorder="1" applyAlignment="1">
      <alignment horizontal="left"/>
    </xf>
    <xf numFmtId="0" fontId="50" fillId="0" borderId="29" xfId="297" applyFont="1" applyBorder="1" applyAlignment="1">
      <alignment horizontal="left"/>
    </xf>
    <xf numFmtId="0" fontId="50" fillId="0" borderId="29" xfId="3" applyFont="1" applyBorder="1" applyAlignment="1">
      <alignment horizontal="center"/>
    </xf>
    <xf numFmtId="0" fontId="50" fillId="0" borderId="29" xfId="3" applyFont="1" applyBorder="1" applyAlignment="1">
      <alignment horizontal="left" vertical="center"/>
    </xf>
    <xf numFmtId="0" fontId="51" fillId="0" borderId="29" xfId="297" applyFont="1" applyBorder="1" applyAlignment="1">
      <alignment horizontal="left"/>
    </xf>
    <xf numFmtId="0" fontId="51" fillId="0" borderId="29" xfId="3" applyFont="1" applyBorder="1"/>
    <xf numFmtId="0" fontId="50" fillId="0" borderId="0" xfId="3" applyFont="1" applyAlignment="1">
      <alignment horizontal="left"/>
    </xf>
    <xf numFmtId="0" fontId="50" fillId="0" borderId="29" xfId="3" applyFont="1" applyBorder="1" applyAlignment="1">
      <alignment horizontal="left"/>
    </xf>
    <xf numFmtId="0" fontId="80" fillId="0" borderId="9" xfId="56" applyFont="1" applyBorder="1" applyAlignment="1">
      <alignment horizontal="left" vertical="center" wrapText="1"/>
    </xf>
    <xf numFmtId="0" fontId="50" fillId="0" borderId="29" xfId="3" applyFont="1" applyBorder="1" applyAlignment="1">
      <alignment vertical="top"/>
    </xf>
    <xf numFmtId="0" fontId="80" fillId="0" borderId="26" xfId="56" applyFont="1" applyBorder="1" applyAlignment="1">
      <alignment horizontal="left" vertical="center" wrapText="1"/>
    </xf>
    <xf numFmtId="3" fontId="51" fillId="0" borderId="29" xfId="2" applyNumberFormat="1" applyFont="1" applyBorder="1" applyAlignment="1">
      <alignment horizontal="left" vertical="center" wrapText="1"/>
    </xf>
    <xf numFmtId="3" fontId="50" fillId="0" borderId="29" xfId="3" applyNumberFormat="1" applyFont="1" applyBorder="1" applyAlignment="1">
      <alignment horizontal="left" vertical="center"/>
    </xf>
    <xf numFmtId="3" fontId="50" fillId="0" borderId="29" xfId="3" applyNumberFormat="1" applyFont="1" applyBorder="1" applyAlignment="1">
      <alignment horizontal="left" vertical="top" wrapText="1"/>
    </xf>
    <xf numFmtId="187" fontId="50" fillId="0" borderId="29" xfId="2" applyNumberFormat="1" applyFont="1" applyBorder="1" applyAlignment="1">
      <alignment horizontal="left" vertical="center"/>
    </xf>
    <xf numFmtId="0" fontId="50" fillId="0" borderId="71" xfId="3" applyFont="1" applyBorder="1" applyAlignment="1">
      <alignment vertical="top" wrapText="1"/>
    </xf>
    <xf numFmtId="0" fontId="50" fillId="0" borderId="71" xfId="3" applyFont="1" applyBorder="1"/>
    <xf numFmtId="0" fontId="50" fillId="0" borderId="71" xfId="3" applyFont="1" applyBorder="1" applyAlignment="1">
      <alignment horizontal="center"/>
    </xf>
    <xf numFmtId="3" fontId="50" fillId="0" borderId="71" xfId="3" applyNumberFormat="1" applyFont="1" applyBorder="1"/>
    <xf numFmtId="3" fontId="50" fillId="0" borderId="71" xfId="3" applyNumberFormat="1" applyFont="1" applyBorder="1" applyAlignment="1">
      <alignment horizontal="left"/>
    </xf>
    <xf numFmtId="0" fontId="5" fillId="0" borderId="49" xfId="3" applyFont="1" applyBorder="1" applyAlignment="1">
      <alignment horizontal="left"/>
    </xf>
    <xf numFmtId="0" fontId="5" fillId="0" borderId="53" xfId="3" applyFont="1" applyBorder="1" applyAlignment="1">
      <alignment horizontal="center"/>
    </xf>
    <xf numFmtId="3" fontId="5" fillId="0" borderId="53" xfId="3" applyNumberFormat="1" applyFont="1" applyBorder="1"/>
    <xf numFmtId="3" fontId="5" fillId="0" borderId="53" xfId="3" applyNumberFormat="1" applyFont="1" applyBorder="1" applyAlignment="1">
      <alignment horizontal="right"/>
    </xf>
    <xf numFmtId="3" fontId="5" fillId="0" borderId="53" xfId="3" applyNumberFormat="1" applyFont="1" applyBorder="1" applyAlignment="1">
      <alignment horizontal="left"/>
    </xf>
    <xf numFmtId="0" fontId="50" fillId="0" borderId="0" xfId="3" applyFont="1"/>
    <xf numFmtId="0" fontId="50" fillId="0" borderId="0" xfId="3" applyFont="1" applyBorder="1" applyAlignment="1"/>
    <xf numFmtId="0" fontId="57" fillId="0" borderId="0" xfId="3" applyFont="1" applyBorder="1" applyAlignment="1"/>
    <xf numFmtId="0" fontId="57" fillId="0" borderId="0" xfId="3" applyFont="1" applyBorder="1"/>
    <xf numFmtId="0" fontId="57" fillId="0" borderId="0" xfId="3" applyFont="1"/>
    <xf numFmtId="0" fontId="50" fillId="0" borderId="0" xfId="53" applyFont="1"/>
    <xf numFmtId="43" fontId="59" fillId="0" borderId="0" xfId="290" applyFont="1" applyBorder="1"/>
    <xf numFmtId="187" fontId="50" fillId="0" borderId="0" xfId="3" applyNumberFormat="1" applyFont="1"/>
    <xf numFmtId="3" fontId="50" fillId="0" borderId="0" xfId="3" applyNumberFormat="1" applyFont="1"/>
    <xf numFmtId="0" fontId="50" fillId="0" borderId="1" xfId="3" applyFont="1" applyBorder="1" applyAlignment="1">
      <alignment horizontal="center"/>
    </xf>
    <xf numFmtId="0" fontId="50" fillId="0" borderId="5" xfId="3" applyFont="1" applyBorder="1" applyAlignment="1">
      <alignment horizontal="center"/>
    </xf>
    <xf numFmtId="0" fontId="50" fillId="0" borderId="5" xfId="3" applyFont="1" applyBorder="1"/>
    <xf numFmtId="9" fontId="50" fillId="0" borderId="5" xfId="3" applyNumberFormat="1" applyFont="1" applyBorder="1" applyAlignment="1">
      <alignment horizontal="center"/>
    </xf>
    <xf numFmtId="0" fontId="50" fillId="0" borderId="28" xfId="3" applyFont="1" applyBorder="1" applyAlignment="1">
      <alignment horizontal="center"/>
    </xf>
    <xf numFmtId="0" fontId="51" fillId="0" borderId="28" xfId="3" applyFont="1" applyBorder="1" applyAlignment="1">
      <alignment horizontal="left" vertical="top"/>
    </xf>
    <xf numFmtId="0" fontId="50" fillId="0" borderId="28" xfId="3" applyFont="1" applyBorder="1"/>
    <xf numFmtId="9" fontId="50" fillId="0" borderId="28" xfId="3" applyNumberFormat="1" applyFont="1" applyBorder="1" applyAlignment="1">
      <alignment horizontal="center"/>
    </xf>
    <xf numFmtId="0" fontId="50" fillId="0" borderId="0" xfId="3" applyFont="1" applyBorder="1"/>
    <xf numFmtId="0" fontId="50" fillId="0" borderId="29" xfId="3" applyFont="1" applyBorder="1" applyAlignment="1">
      <alignment horizontal="center" vertical="center" wrapText="1"/>
    </xf>
    <xf numFmtId="0" fontId="50" fillId="0" borderId="29" xfId="3" applyFont="1" applyBorder="1" applyAlignment="1">
      <alignment horizontal="left" vertical="top"/>
    </xf>
    <xf numFmtId="0" fontId="50" fillId="0" borderId="29" xfId="3" applyFont="1" applyBorder="1" applyAlignment="1">
      <alignment vertical="top" wrapText="1"/>
    </xf>
    <xf numFmtId="187" fontId="50" fillId="0" borderId="29" xfId="2" applyNumberFormat="1" applyFont="1" applyBorder="1" applyAlignment="1">
      <alignment horizontal="right"/>
    </xf>
    <xf numFmtId="3" fontId="50" fillId="0" borderId="29" xfId="3" applyNumberFormat="1" applyFont="1" applyBorder="1" applyAlignment="1">
      <alignment horizontal="center"/>
    </xf>
    <xf numFmtId="3" fontId="84" fillId="0" borderId="29" xfId="3" applyNumberFormat="1" applyFont="1" applyBorder="1" applyAlignment="1">
      <alignment horizontal="center"/>
    </xf>
    <xf numFmtId="0" fontId="50" fillId="0" borderId="0" xfId="3" applyFont="1" applyBorder="1" applyAlignment="1">
      <alignment horizontal="left"/>
    </xf>
    <xf numFmtId="0" fontId="50" fillId="0" borderId="29" xfId="3" applyFont="1" applyBorder="1" applyAlignment="1">
      <alignment horizontal="left" vertical="center" wrapText="1"/>
    </xf>
    <xf numFmtId="0" fontId="51" fillId="0" borderId="29" xfId="3" applyFont="1" applyBorder="1" applyAlignment="1">
      <alignment horizontal="left" vertical="top"/>
    </xf>
    <xf numFmtId="187" fontId="50" fillId="0" borderId="29" xfId="2" applyNumberFormat="1" applyFont="1" applyBorder="1" applyAlignment="1">
      <alignment horizontal="center"/>
    </xf>
    <xf numFmtId="3" fontId="57" fillId="0" borderId="29" xfId="3" applyNumberFormat="1" applyFont="1" applyBorder="1" applyAlignment="1">
      <alignment horizontal="right"/>
    </xf>
    <xf numFmtId="3" fontId="51" fillId="0" borderId="29" xfId="3" applyNumberFormat="1" applyFont="1" applyBorder="1" applyAlignment="1">
      <alignment horizontal="right"/>
    </xf>
    <xf numFmtId="3" fontId="50" fillId="0" borderId="29" xfId="3" applyNumberFormat="1" applyFont="1" applyBorder="1" applyAlignment="1"/>
    <xf numFmtId="9" fontId="50" fillId="0" borderId="29" xfId="3" applyNumberFormat="1" applyFont="1" applyBorder="1" applyAlignment="1">
      <alignment horizontal="left"/>
    </xf>
    <xf numFmtId="0" fontId="50" fillId="0" borderId="30" xfId="3" applyFont="1" applyBorder="1" applyAlignment="1">
      <alignment horizontal="left"/>
    </xf>
    <xf numFmtId="0" fontId="50" fillId="0" borderId="30" xfId="3" applyFont="1" applyBorder="1"/>
    <xf numFmtId="0" fontId="50" fillId="0" borderId="30" xfId="3" applyFont="1" applyBorder="1" applyAlignment="1">
      <alignment vertical="top" wrapText="1"/>
    </xf>
    <xf numFmtId="0" fontId="50" fillId="0" borderId="30" xfId="3" applyFont="1" applyBorder="1" applyAlignment="1">
      <alignment horizontal="center"/>
    </xf>
    <xf numFmtId="3" fontId="50" fillId="0" borderId="30" xfId="3" applyNumberFormat="1" applyFont="1" applyBorder="1" applyAlignment="1"/>
    <xf numFmtId="3" fontId="50" fillId="0" borderId="30" xfId="3" applyNumberFormat="1" applyFont="1" applyBorder="1"/>
    <xf numFmtId="3" fontId="50" fillId="0" borderId="30" xfId="3" applyNumberFormat="1" applyFont="1" applyBorder="1" applyAlignment="1">
      <alignment horizontal="left"/>
    </xf>
    <xf numFmtId="0" fontId="73" fillId="0" borderId="0" xfId="3" applyFont="1"/>
    <xf numFmtId="0" fontId="50" fillId="0" borderId="29" xfId="3" applyFont="1" applyBorder="1" applyAlignment="1">
      <alignment vertical="center" wrapText="1"/>
    </xf>
    <xf numFmtId="0" fontId="50" fillId="0" borderId="9" xfId="3" applyFont="1" applyBorder="1"/>
    <xf numFmtId="0" fontId="59" fillId="3" borderId="0" xfId="259" applyFont="1" applyFill="1"/>
    <xf numFmtId="0" fontId="50" fillId="3" borderId="0" xfId="308" applyFont="1" applyFill="1"/>
    <xf numFmtId="0" fontId="50" fillId="3" borderId="0" xfId="154" applyFont="1" applyFill="1"/>
    <xf numFmtId="0" fontId="50" fillId="0" borderId="0" xfId="308" applyFont="1" applyAlignment="1">
      <alignment horizontal="left"/>
    </xf>
    <xf numFmtId="0" fontId="57" fillId="3" borderId="0" xfId="308" applyFont="1" applyFill="1" applyAlignment="1"/>
    <xf numFmtId="0" fontId="50" fillId="3" borderId="0" xfId="308" applyFont="1" applyFill="1" applyAlignment="1"/>
    <xf numFmtId="0" fontId="57" fillId="3" borderId="0" xfId="308" applyFont="1" applyFill="1"/>
    <xf numFmtId="0" fontId="50" fillId="3" borderId="0" xfId="308" applyFont="1" applyFill="1" applyBorder="1" applyAlignment="1"/>
    <xf numFmtId="0" fontId="57" fillId="3" borderId="0" xfId="308" applyFont="1" applyFill="1" applyBorder="1" applyAlignment="1"/>
    <xf numFmtId="0" fontId="50" fillId="0" borderId="1" xfId="308" applyFont="1" applyBorder="1" applyAlignment="1">
      <alignment horizontal="center"/>
    </xf>
    <xf numFmtId="0" fontId="59" fillId="0" borderId="0" xfId="259" applyFont="1"/>
    <xf numFmtId="0" fontId="50" fillId="0" borderId="5" xfId="308" applyFont="1" applyBorder="1" applyAlignment="1">
      <alignment horizontal="center"/>
    </xf>
    <xf numFmtId="0" fontId="50" fillId="0" borderId="1" xfId="308" applyFont="1" applyBorder="1" applyAlignment="1">
      <alignment horizontal="center" vertical="center"/>
    </xf>
    <xf numFmtId="0" fontId="50" fillId="0" borderId="13" xfId="308" applyFont="1" applyBorder="1" applyAlignment="1">
      <alignment horizontal="center"/>
    </xf>
    <xf numFmtId="0" fontId="50" fillId="0" borderId="6" xfId="308" applyFont="1" applyBorder="1" applyAlignment="1">
      <alignment horizontal="center"/>
    </xf>
    <xf numFmtId="0" fontId="50" fillId="0" borderId="6" xfId="308" applyFont="1" applyBorder="1" applyAlignment="1">
      <alignment horizontal="center" vertical="center"/>
    </xf>
    <xf numFmtId="9" fontId="50" fillId="0" borderId="13" xfId="308" applyNumberFormat="1" applyFont="1" applyBorder="1" applyAlignment="1">
      <alignment horizontal="center"/>
    </xf>
    <xf numFmtId="0" fontId="57" fillId="0" borderId="7" xfId="308" applyFont="1" applyBorder="1" applyAlignment="1">
      <alignment horizontal="center"/>
    </xf>
    <xf numFmtId="0" fontId="57" fillId="0" borderId="7" xfId="308" applyFont="1" applyBorder="1"/>
    <xf numFmtId="0" fontId="50" fillId="0" borderId="7" xfId="308" applyFont="1" applyBorder="1"/>
    <xf numFmtId="0" fontId="57" fillId="0" borderId="7" xfId="308" applyFont="1" applyBorder="1" applyAlignment="1">
      <alignment horizontal="left" vertical="center"/>
    </xf>
    <xf numFmtId="0" fontId="50" fillId="0" borderId="7" xfId="308" applyFont="1" applyBorder="1" applyAlignment="1">
      <alignment horizontal="left" vertical="center"/>
    </xf>
    <xf numFmtId="4" fontId="87" fillId="0" borderId="0" xfId="0" applyNumberFormat="1" applyFont="1"/>
    <xf numFmtId="3" fontId="50" fillId="0" borderId="7" xfId="308" applyNumberFormat="1" applyFont="1" applyBorder="1" applyAlignment="1">
      <alignment horizontal="center" vertical="center"/>
    </xf>
    <xf numFmtId="4" fontId="50" fillId="0" borderId="7" xfId="308" applyNumberFormat="1" applyFont="1" applyBorder="1" applyAlignment="1">
      <alignment horizontal="center" vertical="center"/>
    </xf>
    <xf numFmtId="0" fontId="50" fillId="0" borderId="7" xfId="308" applyFont="1" applyBorder="1" applyAlignment="1">
      <alignment horizontal="center" vertical="center"/>
    </xf>
    <xf numFmtId="0" fontId="50" fillId="0" borderId="9" xfId="308" applyFont="1" applyBorder="1"/>
    <xf numFmtId="0" fontId="50" fillId="0" borderId="9" xfId="308" applyFont="1" applyBorder="1" applyAlignment="1">
      <alignment horizontal="left"/>
    </xf>
    <xf numFmtId="0" fontId="50" fillId="0" borderId="9" xfId="308" applyFont="1" applyBorder="1" applyAlignment="1">
      <alignment horizontal="center"/>
    </xf>
    <xf numFmtId="0" fontId="50" fillId="0" borderId="9" xfId="308" applyFont="1" applyBorder="1" applyAlignment="1">
      <alignment horizontal="center" vertical="center"/>
    </xf>
    <xf numFmtId="3" fontId="50" fillId="0" borderId="9" xfId="308" applyNumberFormat="1" applyFont="1" applyBorder="1" applyAlignment="1">
      <alignment horizontal="center" vertical="center"/>
    </xf>
    <xf numFmtId="0" fontId="57" fillId="0" borderId="9" xfId="308" applyFont="1" applyBorder="1"/>
    <xf numFmtId="0" fontId="50" fillId="0" borderId="9" xfId="308" applyFont="1" applyBorder="1" applyAlignment="1">
      <alignment horizontal="left" vertical="center"/>
    </xf>
    <xf numFmtId="0" fontId="50" fillId="0" borderId="9" xfId="154" applyFont="1" applyBorder="1"/>
    <xf numFmtId="0" fontId="50" fillId="0" borderId="9" xfId="308" applyFont="1" applyBorder="1" applyAlignment="1">
      <alignment vertical="center"/>
    </xf>
    <xf numFmtId="49" fontId="50" fillId="0" borderId="9" xfId="308" applyNumberFormat="1" applyFont="1" applyBorder="1" applyAlignment="1">
      <alignment horizontal="center" vertical="center"/>
    </xf>
    <xf numFmtId="0" fontId="50" fillId="0" borderId="26" xfId="308" applyFont="1" applyBorder="1"/>
    <xf numFmtId="0" fontId="50" fillId="0" borderId="26" xfId="308" applyFont="1" applyBorder="1" applyAlignment="1">
      <alignment horizontal="left" vertical="center"/>
    </xf>
    <xf numFmtId="0" fontId="50" fillId="0" borderId="26" xfId="308" applyFont="1" applyBorder="1" applyAlignment="1">
      <alignment horizontal="left"/>
    </xf>
    <xf numFmtId="0" fontId="50" fillId="0" borderId="26" xfId="308" applyFont="1" applyBorder="1" applyAlignment="1">
      <alignment horizontal="center"/>
    </xf>
    <xf numFmtId="0" fontId="57" fillId="0" borderId="0" xfId="308" applyFont="1" applyBorder="1" applyAlignment="1">
      <alignment horizontal="left"/>
    </xf>
    <xf numFmtId="0" fontId="50" fillId="0" borderId="0" xfId="308" applyFont="1" applyBorder="1" applyAlignment="1">
      <alignment horizontal="left"/>
    </xf>
    <xf numFmtId="1" fontId="57" fillId="0" borderId="7" xfId="308" applyNumberFormat="1" applyFont="1" applyBorder="1" applyAlignment="1">
      <alignment horizontal="center"/>
    </xf>
    <xf numFmtId="0" fontId="50" fillId="0" borderId="7" xfId="308" applyFont="1" applyBorder="1" applyAlignment="1">
      <alignment horizontal="left"/>
    </xf>
    <xf numFmtId="0" fontId="50" fillId="0" borderId="9" xfId="298" applyFont="1" applyBorder="1"/>
    <xf numFmtId="0" fontId="50" fillId="0" borderId="9" xfId="3" applyFont="1" applyFill="1" applyBorder="1" applyAlignment="1">
      <alignment horizontal="center" vertical="top" wrapText="1"/>
    </xf>
    <xf numFmtId="0" fontId="50" fillId="29" borderId="7" xfId="308" applyFont="1" applyFill="1" applyBorder="1" applyAlignment="1">
      <alignment horizontal="center" vertical="center"/>
    </xf>
    <xf numFmtId="0" fontId="50" fillId="0" borderId="7" xfId="308" applyFont="1" applyBorder="1" applyAlignment="1">
      <alignment horizontal="center"/>
    </xf>
    <xf numFmtId="187" fontId="50" fillId="0" borderId="7" xfId="137" applyNumberFormat="1" applyFont="1" applyBorder="1" applyAlignment="1">
      <alignment horizontal="center" vertical="center"/>
    </xf>
    <xf numFmtId="0" fontId="50" fillId="29" borderId="9" xfId="308" applyFont="1" applyFill="1" applyBorder="1" applyAlignment="1">
      <alignment horizontal="center"/>
    </xf>
    <xf numFmtId="0" fontId="50" fillId="0" borderId="9" xfId="3" applyFont="1" applyFill="1" applyBorder="1" applyAlignment="1">
      <alignment vertical="top" wrapText="1"/>
    </xf>
    <xf numFmtId="0" fontId="50" fillId="0" borderId="9" xfId="207" applyFont="1" applyBorder="1"/>
    <xf numFmtId="0" fontId="50" fillId="0" borderId="9" xfId="3" applyFont="1" applyBorder="1" applyAlignment="1">
      <alignment horizontal="center"/>
    </xf>
    <xf numFmtId="9" fontId="50" fillId="0" borderId="9" xfId="3" applyNumberFormat="1" applyFont="1" applyBorder="1" applyAlignment="1">
      <alignment horizontal="left"/>
    </xf>
    <xf numFmtId="0" fontId="50" fillId="3" borderId="9" xfId="308" applyFont="1" applyFill="1" applyBorder="1" applyAlignment="1">
      <alignment horizontal="center" vertical="center"/>
    </xf>
    <xf numFmtId="0" fontId="59" fillId="0" borderId="9" xfId="259" applyFont="1" applyBorder="1" applyAlignment="1">
      <alignment horizontal="center"/>
    </xf>
    <xf numFmtId="0" fontId="50" fillId="0" borderId="26" xfId="308" applyFont="1" applyBorder="1" applyAlignment="1">
      <alignment horizontal="center" vertical="center"/>
    </xf>
    <xf numFmtId="0" fontId="50" fillId="0" borderId="26" xfId="308" applyFont="1" applyBorder="1" applyAlignment="1">
      <alignment vertical="center"/>
    </xf>
    <xf numFmtId="0" fontId="5" fillId="0" borderId="13" xfId="53" applyFont="1" applyBorder="1" applyAlignment="1">
      <alignment horizontal="right"/>
    </xf>
    <xf numFmtId="0" fontId="5" fillId="0" borderId="13" xfId="53" applyFont="1" applyBorder="1"/>
    <xf numFmtId="0" fontId="88" fillId="0" borderId="9" xfId="0" applyFont="1" applyBorder="1" applyAlignment="1">
      <alignment horizontal="left"/>
    </xf>
    <xf numFmtId="0" fontId="89" fillId="0" borderId="9" xfId="0" applyFont="1" applyBorder="1" applyAlignment="1">
      <alignment horizontal="right"/>
    </xf>
    <xf numFmtId="0" fontId="2" fillId="0" borderId="0" xfId="0" applyFont="1" applyAlignment="1">
      <alignment wrapText="1"/>
    </xf>
    <xf numFmtId="43" fontId="2" fillId="0" borderId="13" xfId="85" applyFont="1" applyBorder="1" applyAlignment="1">
      <alignment horizontal="center"/>
    </xf>
    <xf numFmtId="0" fontId="2" fillId="0" borderId="13" xfId="53" applyFont="1" applyBorder="1" applyAlignment="1">
      <alignment horizontal="left"/>
    </xf>
    <xf numFmtId="0" fontId="5" fillId="0" borderId="13" xfId="0" applyFont="1" applyFill="1" applyBorder="1" applyAlignment="1">
      <alignment vertical="top" wrapText="1"/>
    </xf>
    <xf numFmtId="0" fontId="62" fillId="0" borderId="13" xfId="223" applyFont="1" applyBorder="1" applyAlignment="1">
      <alignment horizontal="right"/>
    </xf>
    <xf numFmtId="43" fontId="62" fillId="0" borderId="13" xfId="85" applyFont="1" applyBorder="1" applyAlignment="1">
      <alignment horizontal="right"/>
    </xf>
    <xf numFmtId="0" fontId="5" fillId="0" borderId="13" xfId="86" applyFont="1" applyFill="1" applyBorder="1" applyAlignment="1">
      <alignment horizontal="left" vertical="top" wrapText="1"/>
    </xf>
    <xf numFmtId="0" fontId="37" fillId="0" borderId="13" xfId="223" applyFont="1" applyBorder="1" applyAlignment="1">
      <alignment horizontal="right"/>
    </xf>
    <xf numFmtId="0" fontId="2" fillId="0" borderId="13" xfId="53" applyFont="1" applyBorder="1" applyAlignment="1">
      <alignment horizontal="right"/>
    </xf>
    <xf numFmtId="0" fontId="2" fillId="0" borderId="9" xfId="234" applyFont="1" applyFill="1" applyBorder="1" applyAlignment="1">
      <alignment horizontal="left" vertical="top"/>
    </xf>
    <xf numFmtId="43" fontId="37" fillId="0" borderId="13" xfId="85" applyFont="1" applyBorder="1" applyAlignment="1">
      <alignment horizontal="center"/>
    </xf>
    <xf numFmtId="0" fontId="90" fillId="0" borderId="0" xfId="3" applyFont="1"/>
    <xf numFmtId="0" fontId="50" fillId="0" borderId="6" xfId="3" applyFont="1" applyBorder="1" applyAlignment="1">
      <alignment horizontal="center"/>
    </xf>
    <xf numFmtId="0" fontId="50" fillId="0" borderId="6" xfId="3" applyFont="1" applyBorder="1"/>
    <xf numFmtId="9" fontId="50" fillId="0" borderId="6" xfId="3" applyNumberFormat="1" applyFont="1" applyBorder="1" applyAlignment="1">
      <alignment horizontal="center"/>
    </xf>
    <xf numFmtId="0" fontId="50" fillId="0" borderId="28" xfId="3" applyFont="1" applyBorder="1" applyAlignment="1">
      <alignment horizontal="left"/>
    </xf>
    <xf numFmtId="0" fontId="73" fillId="0" borderId="28" xfId="3" applyFont="1" applyBorder="1" applyAlignment="1">
      <alignment horizontal="left"/>
    </xf>
    <xf numFmtId="0" fontId="57" fillId="0" borderId="29" xfId="3" applyFont="1" applyBorder="1" applyAlignment="1">
      <alignment horizontal="left"/>
    </xf>
    <xf numFmtId="9" fontId="50" fillId="0" borderId="29" xfId="3" applyNumberFormat="1" applyFont="1" applyBorder="1" applyAlignment="1">
      <alignment horizontal="center"/>
    </xf>
    <xf numFmtId="0" fontId="73" fillId="0" borderId="29" xfId="3" applyFont="1" applyBorder="1" applyAlignment="1">
      <alignment horizontal="left"/>
    </xf>
    <xf numFmtId="49" fontId="50" fillId="0" borderId="29" xfId="3" applyNumberFormat="1" applyFont="1" applyBorder="1"/>
    <xf numFmtId="0" fontId="50" fillId="3" borderId="29" xfId="3" applyFont="1" applyFill="1" applyBorder="1" applyAlignment="1">
      <alignment horizontal="center"/>
    </xf>
    <xf numFmtId="0" fontId="50" fillId="0" borderId="53" xfId="3" applyFont="1" applyBorder="1" applyAlignment="1">
      <alignment horizontal="left"/>
    </xf>
    <xf numFmtId="0" fontId="90" fillId="0" borderId="29" xfId="3" applyFont="1" applyBorder="1"/>
    <xf numFmtId="0" fontId="90" fillId="0" borderId="30" xfId="3" applyFont="1" applyBorder="1"/>
    <xf numFmtId="0" fontId="51" fillId="0" borderId="0" xfId="3" applyFont="1"/>
    <xf numFmtId="49" fontId="50" fillId="0" borderId="0" xfId="3" applyNumberFormat="1" applyFont="1" applyBorder="1"/>
    <xf numFmtId="0" fontId="90" fillId="0" borderId="60" xfId="3" applyFont="1" applyBorder="1"/>
    <xf numFmtId="0" fontId="50" fillId="0" borderId="60" xfId="3" applyFont="1" applyBorder="1" applyAlignment="1">
      <alignment horizontal="left"/>
    </xf>
    <xf numFmtId="0" fontId="50" fillId="0" borderId="60" xfId="3" applyFont="1" applyBorder="1" applyAlignment="1">
      <alignment horizontal="center"/>
    </xf>
    <xf numFmtId="0" fontId="57" fillId="0" borderId="58" xfId="3" applyFont="1" applyBorder="1"/>
    <xf numFmtId="0" fontId="57" fillId="0" borderId="28" xfId="3" applyFont="1" applyBorder="1"/>
    <xf numFmtId="3" fontId="50" fillId="0" borderId="28" xfId="3" applyNumberFormat="1" applyFont="1" applyBorder="1" applyAlignment="1">
      <alignment horizontal="center"/>
    </xf>
    <xf numFmtId="0" fontId="57" fillId="0" borderId="53" xfId="3" applyFont="1" applyBorder="1"/>
    <xf numFmtId="3" fontId="50" fillId="0" borderId="53" xfId="3" applyNumberFormat="1" applyFont="1" applyBorder="1" applyAlignment="1">
      <alignment horizontal="center"/>
    </xf>
    <xf numFmtId="0" fontId="73" fillId="0" borderId="29" xfId="3" applyFont="1" applyBorder="1"/>
    <xf numFmtId="0" fontId="50" fillId="0" borderId="58" xfId="3" applyFont="1" applyBorder="1"/>
    <xf numFmtId="0" fontId="90" fillId="0" borderId="29" xfId="3" applyFont="1" applyBorder="1" applyAlignment="1">
      <alignment horizontal="center"/>
    </xf>
    <xf numFmtId="3" fontId="50" fillId="3" borderId="29" xfId="3" applyNumberFormat="1" applyFont="1" applyFill="1" applyBorder="1" applyAlignment="1">
      <alignment horizontal="center"/>
    </xf>
    <xf numFmtId="49" fontId="50" fillId="3" borderId="29" xfId="3" applyNumberFormat="1" applyFont="1" applyFill="1" applyBorder="1" applyAlignment="1">
      <alignment horizontal="center"/>
    </xf>
    <xf numFmtId="0" fontId="50" fillId="0" borderId="29" xfId="3" applyFont="1" applyFill="1" applyBorder="1" applyAlignment="1">
      <alignment horizontal="center"/>
    </xf>
    <xf numFmtId="0" fontId="50" fillId="0" borderId="64" xfId="3" applyFont="1" applyBorder="1"/>
    <xf numFmtId="49" fontId="50" fillId="0" borderId="30" xfId="3" applyNumberFormat="1" applyFont="1" applyBorder="1"/>
    <xf numFmtId="0" fontId="50" fillId="3" borderId="30" xfId="3" applyFont="1" applyFill="1" applyBorder="1" applyAlignment="1">
      <alignment horizontal="center"/>
    </xf>
    <xf numFmtId="49" fontId="50" fillId="3" borderId="30" xfId="3" applyNumberFormat="1" applyFont="1" applyFill="1" applyBorder="1" applyAlignment="1">
      <alignment horizontal="center"/>
    </xf>
    <xf numFmtId="0" fontId="50" fillId="0" borderId="30" xfId="3" applyFont="1" applyFill="1" applyBorder="1" applyAlignment="1">
      <alignment horizontal="center"/>
    </xf>
    <xf numFmtId="49" fontId="50" fillId="0" borderId="29" xfId="3" applyNumberFormat="1" applyFont="1" applyBorder="1" applyAlignment="1">
      <alignment horizontal="center"/>
    </xf>
    <xf numFmtId="3" fontId="50" fillId="0" borderId="29" xfId="3" applyNumberFormat="1" applyFont="1" applyFill="1" applyBorder="1" applyAlignment="1">
      <alignment horizontal="center"/>
    </xf>
    <xf numFmtId="9" fontId="50" fillId="0" borderId="29" xfId="3" applyNumberFormat="1" applyFont="1" applyFill="1" applyBorder="1" applyAlignment="1">
      <alignment horizontal="center"/>
    </xf>
    <xf numFmtId="0" fontId="50" fillId="0" borderId="56" xfId="3" applyFont="1" applyFill="1" applyBorder="1" applyAlignment="1">
      <alignment horizontal="center"/>
    </xf>
    <xf numFmtId="9" fontId="50" fillId="0" borderId="30" xfId="3" applyNumberFormat="1" applyFont="1" applyFill="1" applyBorder="1" applyAlignment="1">
      <alignment horizontal="center"/>
    </xf>
    <xf numFmtId="0" fontId="50" fillId="0" borderId="0" xfId="3" applyFont="1" applyBorder="1" applyAlignment="1">
      <alignment horizontal="center"/>
    </xf>
    <xf numFmtId="0" fontId="50" fillId="0" borderId="2" xfId="3" applyFont="1" applyBorder="1" applyAlignment="1">
      <alignment horizontal="center"/>
    </xf>
    <xf numFmtId="0" fontId="50" fillId="0" borderId="3" xfId="3" applyFont="1" applyBorder="1" applyAlignment="1">
      <alignment horizontal="center"/>
    </xf>
    <xf numFmtId="0" fontId="50" fillId="0" borderId="4" xfId="3" applyFont="1" applyBorder="1" applyAlignment="1">
      <alignment horizontal="center"/>
    </xf>
    <xf numFmtId="0" fontId="50" fillId="0" borderId="28" xfId="3" applyFont="1" applyFill="1" applyBorder="1" applyAlignment="1">
      <alignment horizontal="left"/>
    </xf>
    <xf numFmtId="0" fontId="50" fillId="0" borderId="28" xfId="3" applyFont="1" applyFill="1" applyBorder="1" applyAlignment="1">
      <alignment horizontal="center"/>
    </xf>
    <xf numFmtId="9" fontId="50" fillId="0" borderId="28" xfId="3" applyNumberFormat="1" applyFont="1" applyFill="1" applyBorder="1" applyAlignment="1">
      <alignment horizontal="center"/>
    </xf>
    <xf numFmtId="0" fontId="57" fillId="0" borderId="29" xfId="3" applyFont="1" applyBorder="1"/>
    <xf numFmtId="0" fontId="50" fillId="0" borderId="29" xfId="3" applyFont="1" applyFill="1" applyBorder="1" applyAlignment="1">
      <alignment horizontal="left"/>
    </xf>
    <xf numFmtId="0" fontId="50" fillId="0" borderId="56" xfId="3" applyFont="1" applyBorder="1" applyAlignment="1">
      <alignment horizontal="center"/>
    </xf>
    <xf numFmtId="0" fontId="50" fillId="0" borderId="5" xfId="3" applyFont="1" applyFill="1" applyBorder="1" applyAlignment="1">
      <alignment horizontal="left"/>
    </xf>
    <xf numFmtId="0" fontId="50" fillId="0" borderId="0" xfId="3" applyFont="1" applyFill="1" applyBorder="1" applyAlignment="1">
      <alignment horizontal="center"/>
    </xf>
    <xf numFmtId="9" fontId="50" fillId="0" borderId="0" xfId="3" applyNumberFormat="1" applyFont="1" applyBorder="1" applyAlignment="1">
      <alignment horizontal="center"/>
    </xf>
    <xf numFmtId="3" fontId="50" fillId="0" borderId="0" xfId="3" applyNumberFormat="1" applyFont="1" applyBorder="1" applyAlignment="1">
      <alignment horizontal="center"/>
    </xf>
    <xf numFmtId="0" fontId="92" fillId="0" borderId="9" xfId="0" applyFont="1" applyBorder="1"/>
    <xf numFmtId="0" fontId="2" fillId="3" borderId="13" xfId="53" applyFont="1" applyFill="1" applyBorder="1"/>
    <xf numFmtId="0" fontId="37" fillId="3" borderId="13" xfId="212" applyFont="1" applyFill="1" applyBorder="1"/>
    <xf numFmtId="43" fontId="2" fillId="3" borderId="13" xfId="85" applyFont="1" applyFill="1" applyBorder="1"/>
    <xf numFmtId="0" fontId="2" fillId="27" borderId="13" xfId="53" applyFont="1" applyFill="1" applyBorder="1" applyAlignment="1">
      <alignment horizontal="right"/>
    </xf>
    <xf numFmtId="0" fontId="37" fillId="0" borderId="13" xfId="212" applyFont="1" applyBorder="1" applyAlignment="1">
      <alignment horizontal="right"/>
    </xf>
    <xf numFmtId="0" fontId="37" fillId="0" borderId="49" xfId="0" applyFont="1" applyBorder="1" applyAlignment="1">
      <alignment horizontal="right"/>
    </xf>
    <xf numFmtId="0" fontId="34" fillId="0" borderId="9" xfId="0" applyFont="1" applyBorder="1" applyAlignment="1">
      <alignment horizontal="right"/>
    </xf>
    <xf numFmtId="0" fontId="37" fillId="0" borderId="9" xfId="0" applyFont="1" applyBorder="1" applyAlignment="1">
      <alignment horizontal="right"/>
    </xf>
    <xf numFmtId="0" fontId="88" fillId="0" borderId="9" xfId="0" applyFont="1" applyBorder="1" applyAlignment="1">
      <alignment horizontal="right"/>
    </xf>
    <xf numFmtId="0" fontId="37" fillId="3" borderId="13" xfId="212" applyFont="1" applyFill="1" applyBorder="1" applyAlignment="1">
      <alignment horizontal="right"/>
    </xf>
    <xf numFmtId="0" fontId="5" fillId="0" borderId="28" xfId="3" applyFont="1" applyBorder="1" applyAlignment="1">
      <alignment horizontal="left" vertical="top"/>
    </xf>
    <xf numFmtId="0" fontId="5" fillId="0" borderId="29" xfId="3" applyFont="1" applyBorder="1" applyAlignment="1">
      <alignment horizontal="left" vertical="top"/>
    </xf>
    <xf numFmtId="187" fontId="5" fillId="0" borderId="29" xfId="2" applyNumberFormat="1" applyFont="1" applyBorder="1" applyAlignment="1">
      <alignment horizontal="center" vertical="center"/>
    </xf>
    <xf numFmtId="0" fontId="29" fillId="0" borderId="0" xfId="3" applyFont="1" applyBorder="1" applyAlignment="1">
      <alignment horizontal="left"/>
    </xf>
    <xf numFmtId="0" fontId="29" fillId="0" borderId="29" xfId="3" applyFont="1" applyBorder="1" applyAlignment="1">
      <alignment horizontal="left" vertical="top"/>
    </xf>
    <xf numFmtId="9" fontId="5" fillId="0" borderId="29" xfId="3" applyNumberFormat="1" applyFont="1" applyBorder="1" applyAlignment="1">
      <alignment horizontal="left" vertical="top"/>
    </xf>
    <xf numFmtId="0" fontId="5" fillId="0" borderId="30" xfId="3" applyFont="1" applyBorder="1" applyAlignment="1">
      <alignment horizontal="left" vertical="top"/>
    </xf>
    <xf numFmtId="0" fontId="32" fillId="0" borderId="13" xfId="53" applyFont="1" applyBorder="1"/>
    <xf numFmtId="0" fontId="37" fillId="0" borderId="13" xfId="212" applyFont="1" applyBorder="1" applyAlignment="1">
      <alignment wrapText="1"/>
    </xf>
    <xf numFmtId="0" fontId="37" fillId="0" borderId="13" xfId="212" applyFont="1" applyBorder="1" applyAlignment="1">
      <alignment vertical="top"/>
    </xf>
    <xf numFmtId="43" fontId="2" fillId="0" borderId="13" xfId="85" applyFont="1" applyBorder="1" applyAlignment="1">
      <alignment vertical="top"/>
    </xf>
    <xf numFmtId="0" fontId="2" fillId="0" borderId="13" xfId="53" applyFont="1" applyBorder="1" applyAlignment="1">
      <alignment vertical="top"/>
    </xf>
    <xf numFmtId="0" fontId="91" fillId="0" borderId="13" xfId="0" applyFont="1" applyBorder="1"/>
    <xf numFmtId="0" fontId="5" fillId="0" borderId="57" xfId="3" applyFont="1" applyBorder="1" applyAlignment="1">
      <alignment horizontal="center"/>
    </xf>
    <xf numFmtId="0" fontId="50" fillId="0" borderId="28" xfId="292" applyFont="1" applyBorder="1" applyAlignment="1">
      <alignment horizontal="left"/>
    </xf>
    <xf numFmtId="0" fontId="5" fillId="0" borderId="55" xfId="3" applyFont="1" applyBorder="1"/>
    <xf numFmtId="187" fontId="5" fillId="0" borderId="28" xfId="277" applyNumberFormat="1" applyFont="1" applyBorder="1"/>
    <xf numFmtId="0" fontId="5" fillId="0" borderId="58" xfId="3" applyFont="1" applyBorder="1" applyAlignment="1">
      <alignment horizontal="center" vertical="center" wrapText="1"/>
    </xf>
    <xf numFmtId="0" fontId="50" fillId="0" borderId="29" xfId="292" applyFont="1" applyBorder="1" applyAlignment="1">
      <alignment horizontal="left"/>
    </xf>
    <xf numFmtId="0" fontId="50" fillId="0" borderId="29" xfId="292" applyFont="1" applyBorder="1"/>
    <xf numFmtId="0" fontId="50" fillId="0" borderId="29" xfId="3" applyFont="1" applyBorder="1" applyAlignment="1">
      <alignment horizontal="center" vertical="center"/>
    </xf>
    <xf numFmtId="0" fontId="5" fillId="0" borderId="58" xfId="3" applyFont="1" applyBorder="1" applyAlignment="1">
      <alignment horizontal="left" vertical="center" wrapText="1"/>
    </xf>
    <xf numFmtId="0" fontId="50" fillId="0" borderId="5" xfId="3" applyFont="1" applyBorder="1" applyAlignment="1">
      <alignment horizontal="left" vertical="center"/>
    </xf>
    <xf numFmtId="0" fontId="5" fillId="0" borderId="56" xfId="3" applyFont="1" applyBorder="1" applyAlignment="1">
      <alignment horizontal="center"/>
    </xf>
    <xf numFmtId="0" fontId="5" fillId="0" borderId="56" xfId="3" applyFont="1" applyBorder="1"/>
    <xf numFmtId="0" fontId="50" fillId="0" borderId="56" xfId="3" applyFont="1" applyBorder="1" applyAlignment="1">
      <alignment horizontal="center" vertical="center"/>
    </xf>
    <xf numFmtId="0" fontId="5" fillId="0" borderId="56" xfId="3" applyFont="1" applyBorder="1" applyAlignment="1">
      <alignment horizontal="center" vertical="center"/>
    </xf>
    <xf numFmtId="0" fontId="5" fillId="0" borderId="29" xfId="3" applyFont="1" applyBorder="1" applyAlignment="1">
      <alignment horizontal="center" vertical="center"/>
    </xf>
    <xf numFmtId="0" fontId="50" fillId="0" borderId="29" xfId="0" applyFont="1" applyBorder="1"/>
    <xf numFmtId="0" fontId="50" fillId="0" borderId="29" xfId="292" applyFont="1" applyBorder="1" applyAlignment="1">
      <alignment vertical="center"/>
    </xf>
    <xf numFmtId="0" fontId="5" fillId="0" borderId="58" xfId="3" applyFont="1" applyBorder="1" applyAlignment="1">
      <alignment horizontal="left"/>
    </xf>
    <xf numFmtId="0" fontId="5" fillId="0" borderId="64" xfId="3" applyFont="1" applyBorder="1" applyAlignment="1">
      <alignment horizontal="left"/>
    </xf>
    <xf numFmtId="0" fontId="50" fillId="0" borderId="30" xfId="292" applyFont="1" applyBorder="1"/>
    <xf numFmtId="0" fontId="5" fillId="0" borderId="66" xfId="3" applyFont="1" applyBorder="1"/>
    <xf numFmtId="3" fontId="29" fillId="0" borderId="30" xfId="2" applyNumberFormat="1" applyFont="1" applyBorder="1" applyAlignment="1">
      <alignment horizontal="left" vertical="center" wrapText="1"/>
    </xf>
    <xf numFmtId="3" fontId="5" fillId="0" borderId="30" xfId="3" applyNumberFormat="1" applyFont="1" applyBorder="1" applyAlignment="1">
      <alignment horizontal="left" vertical="center"/>
    </xf>
    <xf numFmtId="187" fontId="5" fillId="0" borderId="30" xfId="2" applyNumberFormat="1" applyFont="1" applyBorder="1" applyAlignment="1">
      <alignment horizontal="left" vertical="center"/>
    </xf>
    <xf numFmtId="0" fontId="5" fillId="0" borderId="30" xfId="3" applyFont="1" applyBorder="1" applyAlignment="1">
      <alignment horizontal="left" vertical="center"/>
    </xf>
    <xf numFmtId="0" fontId="5" fillId="0" borderId="55" xfId="3" applyFont="1" applyBorder="1" applyAlignment="1">
      <alignment horizontal="center" vertical="center"/>
    </xf>
    <xf numFmtId="0" fontId="50" fillId="0" borderId="28" xfId="3" applyFont="1" applyBorder="1" applyAlignment="1">
      <alignment horizontal="center" vertical="center"/>
    </xf>
    <xf numFmtId="0" fontId="50" fillId="0" borderId="29" xfId="292" applyFont="1" applyFill="1" applyBorder="1"/>
    <xf numFmtId="3" fontId="38" fillId="0" borderId="0" xfId="0" applyNumberFormat="1" applyFont="1"/>
    <xf numFmtId="43" fontId="34" fillId="3" borderId="13" xfId="85" applyFont="1" applyFill="1" applyBorder="1" applyAlignment="1"/>
    <xf numFmtId="0" fontId="76" fillId="0" borderId="0" xfId="0" applyFont="1"/>
    <xf numFmtId="0" fontId="76" fillId="0" borderId="0" xfId="0" applyFont="1" applyAlignment="1">
      <alignment horizontal="center"/>
    </xf>
    <xf numFmtId="0" fontId="93" fillId="3" borderId="13" xfId="0" applyFont="1" applyFill="1" applyBorder="1"/>
    <xf numFmtId="0" fontId="93" fillId="3" borderId="13" xfId="53" applyFont="1" applyFill="1" applyBorder="1"/>
    <xf numFmtId="0" fontId="94" fillId="3" borderId="13" xfId="53" applyFont="1" applyFill="1" applyBorder="1"/>
    <xf numFmtId="43" fontId="94" fillId="0" borderId="13" xfId="85" applyFont="1" applyFill="1" applyBorder="1"/>
    <xf numFmtId="0" fontId="94" fillId="3" borderId="13" xfId="212" applyFont="1" applyFill="1" applyBorder="1"/>
    <xf numFmtId="0" fontId="94" fillId="3" borderId="13" xfId="0" applyFont="1" applyFill="1" applyBorder="1" applyAlignment="1">
      <alignment wrapText="1"/>
    </xf>
    <xf numFmtId="0" fontId="94" fillId="3" borderId="13" xfId="53" applyFont="1" applyFill="1" applyBorder="1" applyAlignment="1">
      <alignment horizontal="center"/>
    </xf>
    <xf numFmtId="0" fontId="94" fillId="0" borderId="13" xfId="163" applyFont="1" applyFill="1" applyBorder="1"/>
    <xf numFmtId="0" fontId="94" fillId="0" borderId="13" xfId="53" applyFont="1" applyFill="1" applyBorder="1"/>
    <xf numFmtId="0" fontId="94" fillId="0" borderId="13" xfId="212" applyFont="1" applyFill="1" applyBorder="1"/>
    <xf numFmtId="0" fontId="94" fillId="0" borderId="13" xfId="212" applyFont="1" applyFill="1" applyBorder="1" applyAlignment="1">
      <alignment wrapText="1"/>
    </xf>
    <xf numFmtId="0" fontId="94" fillId="0" borderId="13" xfId="53" applyFont="1" applyFill="1" applyBorder="1" applyAlignment="1">
      <alignment horizontal="center"/>
    </xf>
    <xf numFmtId="0" fontId="94" fillId="3" borderId="0" xfId="212" applyFont="1" applyFill="1" applyBorder="1" applyAlignment="1">
      <alignment wrapText="1"/>
    </xf>
    <xf numFmtId="0" fontId="95" fillId="0" borderId="13" xfId="0" applyFont="1" applyFill="1" applyBorder="1"/>
    <xf numFmtId="0" fontId="95" fillId="0" borderId="13" xfId="0" applyFont="1" applyFill="1" applyBorder="1" applyAlignment="1">
      <alignment horizontal="center"/>
    </xf>
    <xf numFmtId="0" fontId="94" fillId="0" borderId="13" xfId="311" applyFont="1" applyFill="1" applyBorder="1"/>
    <xf numFmtId="0" fontId="96" fillId="0" borderId="13" xfId="311" applyFont="1" applyFill="1" applyBorder="1" applyAlignment="1">
      <alignment horizontal="left" vertical="top" wrapText="1"/>
    </xf>
    <xf numFmtId="0" fontId="32" fillId="0" borderId="13" xfId="311" applyFont="1" applyFill="1" applyBorder="1"/>
    <xf numFmtId="0" fontId="32" fillId="0" borderId="13" xfId="53" applyFont="1" applyFill="1" applyBorder="1"/>
    <xf numFmtId="0" fontId="32" fillId="0" borderId="13" xfId="212" applyFont="1" applyFill="1" applyBorder="1"/>
    <xf numFmtId="0" fontId="97" fillId="0" borderId="13" xfId="311" applyFont="1" applyFill="1" applyBorder="1" applyAlignment="1">
      <alignment horizontal="left" vertical="top" wrapText="1"/>
    </xf>
    <xf numFmtId="0" fontId="94" fillId="0" borderId="13" xfId="64" applyFont="1" applyFill="1" applyBorder="1"/>
    <xf numFmtId="0" fontId="96" fillId="0" borderId="13" xfId="64" applyFont="1" applyFill="1" applyBorder="1" applyAlignment="1">
      <alignment horizontal="left" vertical="top" wrapText="1"/>
    </xf>
    <xf numFmtId="0" fontId="94" fillId="0" borderId="13" xfId="310" applyFont="1" applyFill="1" applyBorder="1" applyAlignment="1">
      <alignment vertical="center" wrapText="1"/>
    </xf>
    <xf numFmtId="0" fontId="94" fillId="0" borderId="13" xfId="311" applyFont="1" applyFill="1" applyBorder="1" applyAlignment="1">
      <alignment wrapText="1"/>
    </xf>
    <xf numFmtId="0" fontId="32" fillId="0" borderId="13" xfId="311" applyFont="1" applyFill="1" applyBorder="1" applyAlignment="1">
      <alignment wrapText="1"/>
    </xf>
    <xf numFmtId="0" fontId="32" fillId="0" borderId="13" xfId="53" applyFont="1" applyFill="1" applyBorder="1" applyAlignment="1">
      <alignment horizontal="center"/>
    </xf>
    <xf numFmtId="0" fontId="94" fillId="0" borderId="13" xfId="312" applyFont="1" applyFill="1" applyBorder="1"/>
    <xf numFmtId="0" fontId="94" fillId="0" borderId="13" xfId="312" applyFont="1" applyFill="1" applyBorder="1" applyAlignment="1">
      <alignment wrapText="1"/>
    </xf>
    <xf numFmtId="0" fontId="32" fillId="0" borderId="13" xfId="64" applyFont="1" applyFill="1" applyBorder="1" applyAlignment="1">
      <alignment vertical="center"/>
    </xf>
    <xf numFmtId="0" fontId="32" fillId="0" borderId="13" xfId="53" applyFont="1" applyFill="1" applyBorder="1" applyAlignment="1">
      <alignment horizontal="center" vertical="center"/>
    </xf>
    <xf numFmtId="0" fontId="32" fillId="0" borderId="13" xfId="53" applyFont="1" applyFill="1" applyBorder="1" applyAlignment="1">
      <alignment vertical="center"/>
    </xf>
    <xf numFmtId="0" fontId="32" fillId="0" borderId="13" xfId="212" applyFont="1" applyFill="1" applyBorder="1" applyAlignment="1">
      <alignment vertical="center"/>
    </xf>
    <xf numFmtId="0" fontId="32" fillId="0" borderId="13" xfId="64" applyFont="1" applyFill="1" applyBorder="1" applyAlignment="1">
      <alignment vertical="top" wrapText="1"/>
    </xf>
    <xf numFmtId="0" fontId="32" fillId="0" borderId="13" xfId="53" applyFont="1" applyFill="1" applyBorder="1" applyAlignment="1">
      <alignment horizontal="center" vertical="top"/>
    </xf>
    <xf numFmtId="0" fontId="93" fillId="3" borderId="1" xfId="53" applyFont="1" applyFill="1" applyBorder="1"/>
    <xf numFmtId="0" fontId="2" fillId="0" borderId="13" xfId="53" applyFont="1" applyFill="1" applyBorder="1" applyAlignment="1">
      <alignment horizontal="left" wrapText="1"/>
    </xf>
    <xf numFmtId="0" fontId="94" fillId="0" borderId="13" xfId="212" applyFont="1" applyFill="1" applyBorder="1" applyAlignment="1">
      <alignment vertical="center" wrapText="1"/>
    </xf>
    <xf numFmtId="43" fontId="98" fillId="0" borderId="13" xfId="313" applyFont="1" applyFill="1" applyBorder="1" applyAlignment="1">
      <alignment vertical="center" wrapText="1"/>
    </xf>
    <xf numFmtId="0" fontId="98" fillId="0" borderId="13" xfId="53" applyFont="1" applyFill="1" applyBorder="1" applyAlignment="1">
      <alignment vertical="center"/>
    </xf>
    <xf numFmtId="0" fontId="98" fillId="0" borderId="13" xfId="53" applyFont="1" applyFill="1" applyBorder="1" applyAlignment="1">
      <alignment vertical="center" wrapText="1"/>
    </xf>
    <xf numFmtId="0" fontId="98" fillId="0" borderId="13" xfId="212" applyFont="1" applyFill="1" applyBorder="1" applyAlignment="1">
      <alignment vertical="center" wrapText="1"/>
    </xf>
    <xf numFmtId="0" fontId="98" fillId="0" borderId="13" xfId="53" applyFont="1" applyFill="1" applyBorder="1" applyAlignment="1">
      <alignment horizontal="center" vertical="center" wrapText="1"/>
    </xf>
    <xf numFmtId="0" fontId="98" fillId="0" borderId="13" xfId="312" applyFont="1" applyFill="1" applyBorder="1" applyAlignment="1">
      <alignment vertical="center" wrapText="1"/>
    </xf>
    <xf numFmtId="0" fontId="32" fillId="0" borderId="13" xfId="212" applyFont="1" applyFill="1" applyBorder="1" applyAlignment="1">
      <alignment wrapText="1"/>
    </xf>
    <xf numFmtId="0" fontId="32" fillId="0" borderId="13" xfId="212" applyFont="1" applyFill="1" applyBorder="1" applyAlignment="1">
      <alignment vertical="top" wrapText="1"/>
    </xf>
    <xf numFmtId="0" fontId="94" fillId="0" borderId="13" xfId="314" applyFont="1" applyFill="1" applyBorder="1"/>
    <xf numFmtId="0" fontId="94" fillId="0" borderId="13" xfId="314" applyFont="1" applyFill="1" applyBorder="1" applyAlignment="1">
      <alignment wrapText="1"/>
    </xf>
    <xf numFmtId="0" fontId="33" fillId="0" borderId="13" xfId="311" applyFont="1" applyFill="1" applyBorder="1" applyAlignment="1">
      <alignment wrapText="1"/>
    </xf>
    <xf numFmtId="0" fontId="95" fillId="0" borderId="13" xfId="311" applyFont="1" applyFill="1" applyBorder="1" applyAlignment="1">
      <alignment wrapText="1"/>
    </xf>
    <xf numFmtId="0" fontId="94" fillId="0" borderId="13" xfId="163" applyFont="1" applyFill="1" applyBorder="1" applyAlignment="1">
      <alignment wrapText="1"/>
    </xf>
    <xf numFmtId="0" fontId="32" fillId="0" borderId="13" xfId="311" applyFont="1" applyFill="1" applyBorder="1" applyAlignment="1"/>
    <xf numFmtId="0" fontId="94" fillId="0" borderId="13" xfId="311" applyFont="1" applyFill="1" applyBorder="1" applyAlignment="1">
      <alignment vertical="center"/>
    </xf>
    <xf numFmtId="0" fontId="2" fillId="0" borderId="13" xfId="53" applyFont="1" applyFill="1" applyBorder="1" applyAlignment="1">
      <alignment horizontal="left" vertical="center" wrapText="1"/>
    </xf>
    <xf numFmtId="0" fontId="94" fillId="0" borderId="13" xfId="53" applyFont="1" applyFill="1" applyBorder="1" applyAlignment="1">
      <alignment vertical="center"/>
    </xf>
    <xf numFmtId="0" fontId="94" fillId="0" borderId="13" xfId="311" applyFont="1" applyFill="1" applyBorder="1" applyAlignment="1">
      <alignment vertical="center" wrapText="1"/>
    </xf>
    <xf numFmtId="0" fontId="94" fillId="0" borderId="13" xfId="53" applyFont="1" applyFill="1" applyBorder="1" applyAlignment="1">
      <alignment horizontal="center" vertical="center"/>
    </xf>
    <xf numFmtId="0" fontId="94" fillId="0" borderId="13" xfId="64" applyFont="1" applyFill="1" applyBorder="1" applyAlignment="1">
      <alignment wrapText="1"/>
    </xf>
    <xf numFmtId="43" fontId="98" fillId="27" borderId="5" xfId="313" applyFont="1" applyFill="1" applyBorder="1" applyAlignment="1">
      <alignment horizontal="center" vertical="center" wrapText="1"/>
    </xf>
    <xf numFmtId="0" fontId="98" fillId="27" borderId="13" xfId="53" applyFont="1" applyFill="1" applyBorder="1" applyAlignment="1">
      <alignment horizontal="center" vertical="center"/>
    </xf>
    <xf numFmtId="0" fontId="98" fillId="27" borderId="13" xfId="53" applyFont="1" applyFill="1" applyBorder="1" applyAlignment="1">
      <alignment horizontal="center" vertical="center" wrapText="1"/>
    </xf>
    <xf numFmtId="43" fontId="99" fillId="27" borderId="13" xfId="85" applyFont="1" applyFill="1" applyBorder="1" applyAlignment="1">
      <alignment horizontal="center" vertical="center" wrapText="1"/>
    </xf>
    <xf numFmtId="0" fontId="75" fillId="0" borderId="0" xfId="312" applyFont="1" applyAlignment="1">
      <alignment vertical="center" wrapText="1"/>
    </xf>
    <xf numFmtId="43" fontId="95" fillId="0" borderId="0" xfId="312" applyNumberFormat="1" applyFont="1" applyAlignment="1">
      <alignment vertical="center" wrapText="1"/>
    </xf>
    <xf numFmtId="0" fontId="100" fillId="0" borderId="19" xfId="53" applyFont="1" applyBorder="1" applyAlignment="1">
      <alignment horizontal="center" vertical="center" wrapText="1"/>
    </xf>
    <xf numFmtId="0" fontId="25" fillId="0" borderId="0" xfId="223"/>
    <xf numFmtId="0" fontId="7" fillId="0" borderId="0" xfId="272"/>
    <xf numFmtId="0" fontId="4" fillId="0" borderId="7" xfId="3" applyFont="1" applyBorder="1" applyAlignment="1">
      <alignment horizontal="center"/>
    </xf>
    <xf numFmtId="0" fontId="4" fillId="0" borderId="7" xfId="207" applyFont="1" applyBorder="1"/>
    <xf numFmtId="0" fontId="4" fillId="0" borderId="7" xfId="3" applyFont="1" applyBorder="1"/>
    <xf numFmtId="0" fontId="5" fillId="0" borderId="7" xfId="3" applyFont="1" applyBorder="1"/>
    <xf numFmtId="3" fontId="5" fillId="0" borderId="7" xfId="3" applyNumberFormat="1" applyFont="1" applyBorder="1" applyAlignment="1">
      <alignment horizontal="center"/>
    </xf>
    <xf numFmtId="0" fontId="5" fillId="0" borderId="7" xfId="3" applyFont="1" applyBorder="1" applyAlignment="1">
      <alignment horizontal="center"/>
    </xf>
    <xf numFmtId="0" fontId="5" fillId="0" borderId="7" xfId="3" applyNumberFormat="1" applyFont="1" applyBorder="1" applyAlignment="1">
      <alignment horizontal="center"/>
    </xf>
    <xf numFmtId="0" fontId="5" fillId="0" borderId="7" xfId="3" applyFont="1" applyBorder="1" applyAlignment="1">
      <alignment horizontal="left" vertical="center"/>
    </xf>
    <xf numFmtId="0" fontId="5" fillId="0" borderId="9" xfId="3" applyFont="1" applyBorder="1" applyAlignment="1">
      <alignment horizontal="center" vertical="center" wrapText="1"/>
    </xf>
    <xf numFmtId="0" fontId="5" fillId="0" borderId="9" xfId="207" applyFont="1" applyBorder="1"/>
    <xf numFmtId="0" fontId="5" fillId="0" borderId="9" xfId="3" applyFont="1" applyBorder="1" applyAlignment="1">
      <alignment vertical="top" wrapText="1"/>
    </xf>
    <xf numFmtId="0" fontId="5" fillId="0" borderId="9" xfId="3" applyFont="1" applyBorder="1" applyAlignment="1">
      <alignment horizontal="center"/>
    </xf>
    <xf numFmtId="3" fontId="5" fillId="0" borderId="9" xfId="3" applyNumberFormat="1" applyFont="1" applyBorder="1" applyAlignment="1">
      <alignment horizontal="center"/>
    </xf>
    <xf numFmtId="187" fontId="5" fillId="0" borderId="9" xfId="71" applyNumberFormat="1" applyFont="1" applyBorder="1" applyAlignment="1">
      <alignment horizontal="right"/>
    </xf>
    <xf numFmtId="3" fontId="30" fillId="0" borderId="9" xfId="3" applyNumberFormat="1" applyFont="1" applyBorder="1" applyAlignment="1">
      <alignment horizontal="center"/>
    </xf>
    <xf numFmtId="0" fontId="5" fillId="0" borderId="9" xfId="3" applyFont="1" applyBorder="1" applyAlignment="1">
      <alignment horizontal="left" vertical="center"/>
    </xf>
    <xf numFmtId="0" fontId="5" fillId="0" borderId="9" xfId="3" applyFont="1" applyBorder="1" applyAlignment="1">
      <alignment horizontal="left" vertical="center" wrapText="1"/>
    </xf>
    <xf numFmtId="0" fontId="5" fillId="0" borderId="9" xfId="207" applyFont="1" applyBorder="1" applyAlignment="1">
      <alignment horizontal="left"/>
    </xf>
    <xf numFmtId="0" fontId="50" fillId="0" borderId="9" xfId="207" applyFont="1" applyBorder="1" applyAlignment="1">
      <alignment horizontal="center"/>
    </xf>
    <xf numFmtId="3" fontId="5" fillId="0" borderId="9" xfId="3" applyNumberFormat="1" applyFont="1" applyBorder="1" applyAlignment="1">
      <alignment horizontal="right"/>
    </xf>
    <xf numFmtId="0" fontId="4" fillId="0" borderId="9" xfId="207" applyFont="1" applyBorder="1" applyAlignment="1">
      <alignment horizontal="left"/>
    </xf>
    <xf numFmtId="187" fontId="5" fillId="0" borderId="9" xfId="71" applyNumberFormat="1" applyFont="1" applyBorder="1" applyAlignment="1">
      <alignment horizontal="center"/>
    </xf>
    <xf numFmtId="0" fontId="4" fillId="0" borderId="9" xfId="3" applyFont="1" applyBorder="1"/>
    <xf numFmtId="3" fontId="4" fillId="0" borderId="9" xfId="3" applyNumberFormat="1" applyFont="1" applyBorder="1" applyAlignment="1">
      <alignment horizontal="right"/>
    </xf>
    <xf numFmtId="3" fontId="5" fillId="0" borderId="9" xfId="3" applyNumberFormat="1" applyFont="1" applyBorder="1"/>
    <xf numFmtId="3" fontId="29" fillId="0" borderId="9" xfId="3" applyNumberFormat="1" applyFont="1" applyBorder="1" applyAlignment="1">
      <alignment horizontal="right"/>
    </xf>
    <xf numFmtId="0" fontId="5" fillId="0" borderId="9" xfId="3" applyFont="1" applyBorder="1"/>
    <xf numFmtId="3" fontId="5" fillId="0" borderId="9" xfId="3" applyNumberFormat="1" applyFont="1" applyBorder="1" applyAlignment="1"/>
    <xf numFmtId="3" fontId="5" fillId="0" borderId="9" xfId="3" applyNumberFormat="1" applyFont="1" applyBorder="1" applyAlignment="1">
      <alignment horizontal="left"/>
    </xf>
    <xf numFmtId="0" fontId="5" fillId="0" borderId="26" xfId="3" applyFont="1" applyBorder="1" applyAlignment="1">
      <alignment horizontal="left" vertical="center" wrapText="1"/>
    </xf>
    <xf numFmtId="0" fontId="5" fillId="0" borderId="26" xfId="3" applyFont="1" applyBorder="1"/>
    <xf numFmtId="0" fontId="5" fillId="0" borderId="26" xfId="3" applyFont="1" applyBorder="1" applyAlignment="1">
      <alignment horizontal="center"/>
    </xf>
    <xf numFmtId="3" fontId="5" fillId="0" borderId="26" xfId="3" applyNumberFormat="1" applyFont="1" applyBorder="1" applyAlignment="1"/>
    <xf numFmtId="3" fontId="5" fillId="0" borderId="26" xfId="3" applyNumberFormat="1" applyFont="1" applyBorder="1"/>
    <xf numFmtId="3" fontId="5" fillId="0" borderId="26" xfId="3" applyNumberFormat="1" applyFont="1" applyBorder="1" applyAlignment="1">
      <alignment horizontal="right"/>
    </xf>
    <xf numFmtId="3" fontId="5" fillId="0" borderId="26" xfId="3" applyNumberFormat="1" applyFont="1" applyBorder="1" applyAlignment="1">
      <alignment horizontal="left"/>
    </xf>
    <xf numFmtId="0" fontId="5" fillId="0" borderId="0" xfId="3" applyFont="1" applyBorder="1" applyAlignment="1">
      <alignment horizontal="left" vertical="center" wrapText="1"/>
    </xf>
    <xf numFmtId="0" fontId="5" fillId="0" borderId="0" xfId="207" applyFont="1" applyBorder="1"/>
    <xf numFmtId="9" fontId="5" fillId="0" borderId="0" xfId="3" applyNumberFormat="1" applyFont="1" applyBorder="1" applyAlignment="1">
      <alignment horizontal="left"/>
    </xf>
    <xf numFmtId="0" fontId="5" fillId="0" borderId="0" xfId="3" applyFont="1" applyBorder="1" applyAlignment="1">
      <alignment horizontal="center"/>
    </xf>
    <xf numFmtId="3" fontId="5" fillId="0" borderId="0" xfId="3" applyNumberFormat="1" applyFont="1" applyBorder="1" applyAlignment="1"/>
    <xf numFmtId="3" fontId="5" fillId="0" borderId="0" xfId="3" applyNumberFormat="1" applyFont="1" applyBorder="1"/>
    <xf numFmtId="0" fontId="4" fillId="0" borderId="7" xfId="3" applyFont="1" applyBorder="1" applyAlignment="1">
      <alignment horizontal="center" vertical="center" wrapText="1"/>
    </xf>
    <xf numFmtId="3" fontId="5" fillId="0" borderId="7" xfId="3" applyNumberFormat="1" applyFont="1" applyBorder="1" applyAlignment="1"/>
    <xf numFmtId="3" fontId="5" fillId="0" borderId="7" xfId="3" applyNumberFormat="1" applyFont="1" applyBorder="1"/>
    <xf numFmtId="3" fontId="5" fillId="0" borderId="7" xfId="3" applyNumberFormat="1" applyFont="1" applyBorder="1" applyAlignment="1">
      <alignment horizontal="left"/>
    </xf>
    <xf numFmtId="0" fontId="4" fillId="0" borderId="9" xfId="3" applyFont="1" applyBorder="1" applyAlignment="1">
      <alignment horizontal="center" vertical="center" wrapText="1"/>
    </xf>
    <xf numFmtId="9" fontId="5" fillId="0" borderId="9" xfId="3" applyNumberFormat="1" applyFont="1" applyBorder="1" applyAlignment="1">
      <alignment horizontal="left"/>
    </xf>
    <xf numFmtId="0" fontId="4" fillId="0" borderId="9" xfId="207" applyFont="1" applyBorder="1" applyAlignment="1">
      <alignment horizontal="center"/>
    </xf>
    <xf numFmtId="0" fontId="5" fillId="0" borderId="9" xfId="3" applyFont="1" applyBorder="1" applyAlignment="1">
      <alignment horizontal="left"/>
    </xf>
    <xf numFmtId="0" fontId="5" fillId="0" borderId="26" xfId="3" applyFont="1" applyBorder="1" applyAlignment="1">
      <alignment horizontal="left"/>
    </xf>
    <xf numFmtId="0" fontId="5" fillId="0" borderId="26" xfId="207" applyFont="1" applyBorder="1"/>
    <xf numFmtId="9" fontId="5" fillId="0" borderId="26" xfId="3" applyNumberFormat="1" applyFont="1" applyBorder="1" applyAlignment="1">
      <alignment horizontal="left"/>
    </xf>
    <xf numFmtId="3" fontId="29" fillId="0" borderId="26" xfId="71" applyNumberFormat="1" applyFont="1" applyBorder="1" applyAlignment="1">
      <alignment horizontal="left" vertical="center" wrapText="1"/>
    </xf>
    <xf numFmtId="3" fontId="5" fillId="0" borderId="26" xfId="3" applyNumberFormat="1" applyFont="1" applyBorder="1" applyAlignment="1">
      <alignment horizontal="left" vertical="center"/>
    </xf>
    <xf numFmtId="3" fontId="5" fillId="0" borderId="26" xfId="3" applyNumberFormat="1" applyFont="1" applyBorder="1" applyAlignment="1">
      <alignment horizontal="left" vertical="top" wrapText="1"/>
    </xf>
    <xf numFmtId="187" fontId="5" fillId="0" borderId="26" xfId="71" applyNumberFormat="1" applyFont="1" applyBorder="1" applyAlignment="1">
      <alignment horizontal="left" vertical="center"/>
    </xf>
    <xf numFmtId="0" fontId="5" fillId="0" borderId="26" xfId="3" applyFont="1" applyBorder="1" applyAlignment="1">
      <alignment horizontal="left" vertical="center"/>
    </xf>
    <xf numFmtId="0" fontId="69" fillId="0" borderId="0" xfId="3" applyFont="1" applyBorder="1"/>
    <xf numFmtId="0" fontId="5" fillId="0" borderId="0" xfId="3" applyFont="1" applyBorder="1" applyAlignment="1">
      <alignment vertical="center" wrapText="1"/>
    </xf>
    <xf numFmtId="0" fontId="5" fillId="0" borderId="9" xfId="207" applyFont="1" applyBorder="1" applyAlignment="1"/>
    <xf numFmtId="0" fontId="5" fillId="0" borderId="9" xfId="207" applyFont="1" applyBorder="1" applyAlignment="1">
      <alignment horizontal="center"/>
    </xf>
    <xf numFmtId="0" fontId="5" fillId="0" borderId="7" xfId="207" applyFont="1" applyBorder="1"/>
    <xf numFmtId="0" fontId="50" fillId="0" borderId="7" xfId="207" applyFont="1" applyBorder="1" applyAlignment="1">
      <alignment horizontal="center"/>
    </xf>
    <xf numFmtId="0" fontId="5" fillId="0" borderId="7" xfId="207" applyFont="1" applyBorder="1" applyAlignment="1">
      <alignment horizontal="center"/>
    </xf>
    <xf numFmtId="0" fontId="102" fillId="0" borderId="9" xfId="223" applyFont="1" applyBorder="1"/>
    <xf numFmtId="0" fontId="103" fillId="0" borderId="0" xfId="207" applyFont="1" applyBorder="1"/>
    <xf numFmtId="0" fontId="104" fillId="0" borderId="0" xfId="207" applyFont="1" applyBorder="1" applyAlignment="1">
      <alignment horizontal="center"/>
    </xf>
    <xf numFmtId="0" fontId="103" fillId="0" borderId="0" xfId="207" applyFont="1" applyBorder="1" applyAlignment="1">
      <alignment horizontal="center"/>
    </xf>
    <xf numFmtId="0" fontId="5" fillId="0" borderId="9" xfId="307" applyFont="1" applyBorder="1"/>
    <xf numFmtId="9" fontId="103" fillId="0" borderId="0" xfId="3" applyNumberFormat="1" applyFont="1" applyBorder="1" applyAlignment="1">
      <alignment horizontal="left"/>
    </xf>
    <xf numFmtId="0" fontId="105" fillId="0" borderId="0" xfId="223" applyFont="1" applyBorder="1"/>
    <xf numFmtId="0" fontId="103" fillId="0" borderId="0" xfId="3" applyFont="1" applyBorder="1"/>
    <xf numFmtId="0" fontId="25" fillId="0" borderId="9" xfId="223" applyBorder="1"/>
    <xf numFmtId="187" fontId="5" fillId="0" borderId="9" xfId="3" applyNumberFormat="1" applyFont="1" applyBorder="1"/>
    <xf numFmtId="0" fontId="103" fillId="0" borderId="9" xfId="207" applyFont="1" applyBorder="1"/>
    <xf numFmtId="0" fontId="104" fillId="0" borderId="9" xfId="207" applyFont="1" applyBorder="1" applyAlignment="1">
      <alignment horizontal="center"/>
    </xf>
    <xf numFmtId="0" fontId="103" fillId="0" borderId="9" xfId="207" applyFont="1" applyBorder="1" applyAlignment="1">
      <alignment horizontal="center"/>
    </xf>
    <xf numFmtId="0" fontId="4" fillId="0" borderId="26" xfId="3" applyFont="1" applyBorder="1"/>
    <xf numFmtId="0" fontId="25" fillId="0" borderId="26" xfId="223" applyBorder="1"/>
    <xf numFmtId="0" fontId="103" fillId="0" borderId="26" xfId="207" applyFont="1" applyBorder="1"/>
    <xf numFmtId="0" fontId="104" fillId="0" borderId="26" xfId="207" applyFont="1" applyBorder="1" applyAlignment="1">
      <alignment horizontal="center"/>
    </xf>
    <xf numFmtId="0" fontId="103" fillId="0" borderId="26" xfId="207" applyFont="1" applyBorder="1" applyAlignment="1">
      <alignment horizontal="center"/>
    </xf>
    <xf numFmtId="187" fontId="5" fillId="0" borderId="26" xfId="3" applyNumberFormat="1" applyFont="1" applyBorder="1"/>
    <xf numFmtId="0" fontId="50" fillId="0" borderId="0" xfId="207" applyFont="1" applyBorder="1" applyAlignment="1">
      <alignment horizontal="center"/>
    </xf>
    <xf numFmtId="0" fontId="5" fillId="0" borderId="0" xfId="207" applyFont="1" applyBorder="1" applyAlignment="1">
      <alignment horizontal="center"/>
    </xf>
    <xf numFmtId="0" fontId="7" fillId="0" borderId="0" xfId="272" applyBorder="1"/>
    <xf numFmtId="43" fontId="2" fillId="0" borderId="13" xfId="85" applyFont="1" applyBorder="1" applyAlignment="1">
      <alignment horizontal="center" vertical="center"/>
    </xf>
    <xf numFmtId="3" fontId="2" fillId="0" borderId="13" xfId="85" applyNumberFormat="1" applyFont="1" applyBorder="1" applyAlignment="1">
      <alignment horizontal="right"/>
    </xf>
    <xf numFmtId="0" fontId="62" fillId="0" borderId="0" xfId="158" applyFont="1" applyAlignment="1">
      <alignment horizontal="left"/>
    </xf>
    <xf numFmtId="0" fontId="5" fillId="0" borderId="0" xfId="158" applyFont="1" applyAlignment="1">
      <alignment horizontal="left"/>
    </xf>
    <xf numFmtId="0" fontId="79" fillId="0" borderId="0" xfId="158" applyFont="1" applyAlignment="1">
      <alignment horizontal="left"/>
    </xf>
    <xf numFmtId="187" fontId="5" fillId="0" borderId="0" xfId="172" applyNumberFormat="1" applyFont="1" applyAlignment="1">
      <alignment horizontal="left"/>
    </xf>
    <xf numFmtId="0" fontId="5" fillId="0" borderId="0" xfId="158" applyFont="1" applyBorder="1" applyAlignment="1">
      <alignment horizontal="left"/>
    </xf>
    <xf numFmtId="187" fontId="5" fillId="0" borderId="0" xfId="3" applyNumberFormat="1" applyFont="1" applyAlignment="1">
      <alignment horizontal="left"/>
    </xf>
    <xf numFmtId="0" fontId="5" fillId="0" borderId="1" xfId="3" applyFont="1" applyBorder="1" applyAlignment="1">
      <alignment horizontal="left"/>
    </xf>
    <xf numFmtId="0" fontId="5" fillId="0" borderId="5" xfId="3" applyFont="1" applyBorder="1" applyAlignment="1">
      <alignment horizontal="left"/>
    </xf>
    <xf numFmtId="0" fontId="5" fillId="0" borderId="6" xfId="3" applyFont="1" applyBorder="1" applyAlignment="1">
      <alignment horizontal="left"/>
    </xf>
    <xf numFmtId="9" fontId="5" fillId="0" borderId="6" xfId="3" applyNumberFormat="1" applyFont="1" applyBorder="1" applyAlignment="1">
      <alignment horizontal="left"/>
    </xf>
    <xf numFmtId="0" fontId="5" fillId="0" borderId="28" xfId="3" applyFont="1" applyBorder="1" applyAlignment="1">
      <alignment horizontal="left"/>
    </xf>
    <xf numFmtId="0" fontId="29" fillId="0" borderId="28" xfId="3" applyFont="1" applyBorder="1" applyAlignment="1">
      <alignment horizontal="left"/>
    </xf>
    <xf numFmtId="187" fontId="57" fillId="0" borderId="29" xfId="2" applyNumberFormat="1" applyFont="1" applyBorder="1" applyAlignment="1">
      <alignment horizontal="left"/>
    </xf>
    <xf numFmtId="3" fontId="4" fillId="0" borderId="29" xfId="3" applyNumberFormat="1" applyFont="1" applyBorder="1" applyAlignment="1">
      <alignment horizontal="left"/>
    </xf>
    <xf numFmtId="9" fontId="5" fillId="0" borderId="28" xfId="3" applyNumberFormat="1" applyFont="1" applyBorder="1" applyAlignment="1">
      <alignment horizontal="left"/>
    </xf>
    <xf numFmtId="0" fontId="61" fillId="0" borderId="69" xfId="210" applyFont="1" applyBorder="1" applyAlignment="1">
      <alignment horizontal="left"/>
    </xf>
    <xf numFmtId="22" fontId="5" fillId="0" borderId="29" xfId="3" applyNumberFormat="1" applyFont="1" applyBorder="1" applyAlignment="1">
      <alignment horizontal="left"/>
    </xf>
    <xf numFmtId="187" fontId="4" fillId="0" borderId="29" xfId="2" applyNumberFormat="1" applyFont="1" applyBorder="1" applyAlignment="1">
      <alignment horizontal="left"/>
    </xf>
    <xf numFmtId="3" fontId="30" fillId="0" borderId="29" xfId="3" applyNumberFormat="1" applyFont="1" applyBorder="1" applyAlignment="1">
      <alignment horizontal="left"/>
    </xf>
    <xf numFmtId="0" fontId="29" fillId="0" borderId="29" xfId="3" applyFont="1" applyBorder="1" applyAlignment="1">
      <alignment horizontal="left"/>
    </xf>
    <xf numFmtId="187" fontId="5" fillId="0" borderId="29" xfId="2" applyNumberFormat="1" applyFont="1" applyBorder="1" applyAlignment="1">
      <alignment horizontal="left"/>
    </xf>
    <xf numFmtId="3" fontId="29" fillId="0" borderId="29" xfId="3" applyNumberFormat="1" applyFont="1" applyBorder="1" applyAlignment="1">
      <alignment horizontal="left"/>
    </xf>
    <xf numFmtId="0" fontId="5" fillId="0" borderId="69" xfId="3" applyFont="1" applyBorder="1" applyAlignment="1">
      <alignment horizontal="left"/>
    </xf>
    <xf numFmtId="0" fontId="29" fillId="3" borderId="29" xfId="102" applyFont="1" applyFill="1" applyBorder="1" applyAlignment="1">
      <alignment horizontal="left" vertical="top"/>
    </xf>
    <xf numFmtId="0" fontId="5" fillId="3" borderId="53" xfId="101" applyFont="1" applyFill="1" applyBorder="1" applyAlignment="1">
      <alignment horizontal="left" vertical="top"/>
    </xf>
    <xf numFmtId="0" fontId="5" fillId="3" borderId="53" xfId="91" applyFont="1" applyFill="1" applyBorder="1" applyAlignment="1">
      <alignment horizontal="left"/>
    </xf>
    <xf numFmtId="0" fontId="5" fillId="3" borderId="29" xfId="91" applyFont="1" applyFill="1" applyBorder="1" applyAlignment="1">
      <alignment horizontal="left"/>
    </xf>
    <xf numFmtId="0" fontId="5" fillId="0" borderId="5" xfId="3" applyFont="1" applyBorder="1" applyAlignment="1">
      <alignment horizontal="left" vertical="center" wrapText="1"/>
    </xf>
    <xf numFmtId="3" fontId="5" fillId="0" borderId="5" xfId="3" applyNumberFormat="1" applyFont="1" applyBorder="1" applyAlignment="1">
      <alignment horizontal="left"/>
    </xf>
    <xf numFmtId="3" fontId="29" fillId="0" borderId="5" xfId="2" applyNumberFormat="1" applyFont="1" applyBorder="1" applyAlignment="1">
      <alignment horizontal="left" vertical="center" wrapText="1"/>
    </xf>
    <xf numFmtId="3" fontId="5" fillId="0" borderId="5" xfId="3" applyNumberFormat="1" applyFont="1" applyBorder="1" applyAlignment="1">
      <alignment horizontal="left" vertical="center"/>
    </xf>
    <xf numFmtId="3" fontId="5" fillId="0" borderId="5" xfId="3" applyNumberFormat="1" applyFont="1" applyBorder="1" applyAlignment="1">
      <alignment horizontal="left" vertical="top" wrapText="1"/>
    </xf>
    <xf numFmtId="187" fontId="5" fillId="0" borderId="5" xfId="2" applyNumberFormat="1" applyFont="1" applyBorder="1" applyAlignment="1">
      <alignment horizontal="left" vertical="center"/>
    </xf>
    <xf numFmtId="0" fontId="5" fillId="0" borderId="5" xfId="3" applyFont="1" applyBorder="1" applyAlignment="1">
      <alignment horizontal="left" vertical="center"/>
    </xf>
    <xf numFmtId="0" fontId="5" fillId="0" borderId="60" xfId="3" applyFont="1" applyBorder="1" applyAlignment="1">
      <alignment horizontal="left"/>
    </xf>
    <xf numFmtId="3" fontId="29" fillId="0" borderId="60" xfId="2" applyNumberFormat="1" applyFont="1" applyBorder="1" applyAlignment="1">
      <alignment horizontal="left" vertical="center" wrapText="1"/>
    </xf>
    <xf numFmtId="3" fontId="5" fillId="0" borderId="60" xfId="3" applyNumberFormat="1" applyFont="1" applyBorder="1" applyAlignment="1">
      <alignment horizontal="left" vertical="center"/>
    </xf>
    <xf numFmtId="3" fontId="5" fillId="0" borderId="60" xfId="3" applyNumberFormat="1" applyFont="1" applyBorder="1" applyAlignment="1">
      <alignment horizontal="left" vertical="top" wrapText="1"/>
    </xf>
    <xf numFmtId="187" fontId="5" fillId="0" borderId="60" xfId="2" applyNumberFormat="1" applyFont="1" applyBorder="1" applyAlignment="1">
      <alignment horizontal="left" vertical="center"/>
    </xf>
    <xf numFmtId="0" fontId="5" fillId="0" borderId="60" xfId="3" applyFont="1" applyBorder="1" applyAlignment="1">
      <alignment horizontal="left" vertical="center"/>
    </xf>
    <xf numFmtId="0" fontId="5" fillId="3" borderId="69" xfId="91" applyFont="1" applyFill="1" applyBorder="1" applyAlignment="1">
      <alignment horizontal="left"/>
    </xf>
    <xf numFmtId="0" fontId="5" fillId="0" borderId="70" xfId="3" applyFont="1" applyBorder="1" applyAlignment="1">
      <alignment horizontal="left"/>
    </xf>
    <xf numFmtId="0" fontId="29" fillId="0" borderId="0" xfId="3" applyFont="1" applyAlignment="1">
      <alignment horizontal="left"/>
    </xf>
    <xf numFmtId="0" fontId="106" fillId="0" borderId="0" xfId="223" applyFont="1" applyAlignment="1">
      <alignment horizontal="left"/>
    </xf>
    <xf numFmtId="0" fontId="61" fillId="0" borderId="29" xfId="223" applyFont="1" applyBorder="1" applyAlignment="1">
      <alignment horizontal="left"/>
    </xf>
    <xf numFmtId="0" fontId="61" fillId="0" borderId="0" xfId="223" applyFont="1" applyAlignment="1">
      <alignment horizontal="left"/>
    </xf>
    <xf numFmtId="0" fontId="4" fillId="0" borderId="29" xfId="3" applyFont="1" applyBorder="1" applyAlignment="1">
      <alignment horizontal="left" vertical="center"/>
    </xf>
    <xf numFmtId="0" fontId="79" fillId="0" borderId="69" xfId="223" applyFont="1" applyBorder="1" applyAlignment="1">
      <alignment horizontal="left"/>
    </xf>
    <xf numFmtId="0" fontId="79" fillId="0" borderId="69" xfId="223" applyFont="1" applyBorder="1" applyAlignment="1">
      <alignment horizontal="left" vertical="top"/>
    </xf>
    <xf numFmtId="0" fontId="4" fillId="0" borderId="53" xfId="3" applyFont="1" applyBorder="1" applyAlignment="1">
      <alignment horizontal="left"/>
    </xf>
    <xf numFmtId="0" fontId="29" fillId="0" borderId="56" xfId="3" applyFont="1" applyBorder="1" applyAlignment="1">
      <alignment horizontal="left"/>
    </xf>
    <xf numFmtId="0" fontId="79" fillId="0" borderId="29" xfId="223" applyFont="1" applyBorder="1" applyAlignment="1">
      <alignment horizontal="left"/>
    </xf>
    <xf numFmtId="0" fontId="4" fillId="0" borderId="29" xfId="3" applyFont="1" applyBorder="1" applyAlignment="1">
      <alignment horizontal="left"/>
    </xf>
    <xf numFmtId="0" fontId="5" fillId="3" borderId="29" xfId="102" applyFont="1" applyFill="1" applyBorder="1" applyAlignment="1">
      <alignment horizontal="left" vertical="top"/>
    </xf>
    <xf numFmtId="0" fontId="107" fillId="0" borderId="29" xfId="223" applyFont="1" applyBorder="1" applyAlignment="1">
      <alignment horizontal="left"/>
    </xf>
    <xf numFmtId="0" fontId="5" fillId="3" borderId="29" xfId="101" applyFont="1" applyFill="1" applyBorder="1" applyAlignment="1">
      <alignment horizontal="left" vertical="top"/>
    </xf>
    <xf numFmtId="0" fontId="79" fillId="0" borderId="58" xfId="223" applyFont="1" applyBorder="1" applyAlignment="1">
      <alignment horizontal="left"/>
    </xf>
    <xf numFmtId="0" fontId="5" fillId="0" borderId="56" xfId="3" applyFont="1" applyBorder="1" applyAlignment="1">
      <alignment horizontal="left" vertical="center"/>
    </xf>
    <xf numFmtId="0" fontId="29" fillId="3" borderId="29" xfId="101" applyFont="1" applyFill="1" applyBorder="1" applyAlignment="1">
      <alignment horizontal="left" vertical="top"/>
    </xf>
    <xf numFmtId="0" fontId="79" fillId="0" borderId="60" xfId="223" applyFont="1" applyBorder="1" applyAlignment="1">
      <alignment horizontal="left"/>
    </xf>
    <xf numFmtId="0" fontId="5" fillId="0" borderId="63" xfId="3" applyFont="1" applyBorder="1" applyAlignment="1">
      <alignment horizontal="left" vertical="center"/>
    </xf>
    <xf numFmtId="3" fontId="5" fillId="0" borderId="60" xfId="3" applyNumberFormat="1" applyFont="1" applyBorder="1" applyAlignment="1">
      <alignment horizontal="left"/>
    </xf>
    <xf numFmtId="0" fontId="79" fillId="0" borderId="1" xfId="223" applyFont="1" applyBorder="1" applyAlignment="1">
      <alignment horizontal="left"/>
    </xf>
    <xf numFmtId="0" fontId="5" fillId="0" borderId="18" xfId="3" applyFont="1" applyBorder="1" applyAlignment="1">
      <alignment horizontal="left" vertical="center"/>
    </xf>
    <xf numFmtId="3" fontId="5" fillId="0" borderId="1" xfId="3" applyNumberFormat="1" applyFont="1" applyBorder="1" applyAlignment="1">
      <alignment horizontal="left"/>
    </xf>
    <xf numFmtId="0" fontId="5" fillId="0" borderId="13" xfId="3" applyFont="1" applyBorder="1" applyAlignment="1">
      <alignment horizontal="left"/>
    </xf>
    <xf numFmtId="0" fontId="5" fillId="3" borderId="13" xfId="101" applyFont="1" applyFill="1" applyBorder="1" applyAlignment="1">
      <alignment horizontal="left" vertical="top"/>
    </xf>
    <xf numFmtId="0" fontId="5" fillId="0" borderId="13" xfId="3" applyFont="1" applyBorder="1" applyAlignment="1">
      <alignment horizontal="left" vertical="center"/>
    </xf>
    <xf numFmtId="3" fontId="5" fillId="0" borderId="13" xfId="3" applyNumberFormat="1" applyFont="1" applyBorder="1" applyAlignment="1">
      <alignment horizontal="left"/>
    </xf>
    <xf numFmtId="0" fontId="29" fillId="0" borderId="13" xfId="3" applyFont="1" applyBorder="1" applyAlignment="1">
      <alignment horizontal="left"/>
    </xf>
    <xf numFmtId="0" fontId="5" fillId="0" borderId="72" xfId="3" applyFont="1" applyBorder="1" applyAlignment="1">
      <alignment horizontal="left"/>
    </xf>
    <xf numFmtId="0" fontId="29" fillId="0" borderId="72" xfId="3" applyFont="1" applyBorder="1" applyAlignment="1">
      <alignment horizontal="left"/>
    </xf>
    <xf numFmtId="0" fontId="106" fillId="0" borderId="60" xfId="223" applyFont="1" applyBorder="1" applyAlignment="1">
      <alignment horizontal="left"/>
    </xf>
    <xf numFmtId="0" fontId="31" fillId="3" borderId="73" xfId="101" applyFont="1" applyFill="1" applyBorder="1" applyAlignment="1">
      <alignment horizontal="left" vertical="top"/>
    </xf>
    <xf numFmtId="0" fontId="31" fillId="0" borderId="60" xfId="3" applyFont="1" applyBorder="1" applyAlignment="1">
      <alignment horizontal="left" vertical="center"/>
    </xf>
    <xf numFmtId="0" fontId="4" fillId="0" borderId="60" xfId="3" applyFont="1" applyBorder="1" applyAlignment="1">
      <alignment horizontal="left"/>
    </xf>
    <xf numFmtId="0" fontId="5" fillId="3" borderId="73" xfId="101" applyFont="1" applyFill="1" applyBorder="1" applyAlignment="1">
      <alignment horizontal="left" vertical="top"/>
    </xf>
    <xf numFmtId="0" fontId="5" fillId="3" borderId="30" xfId="101" applyFont="1" applyFill="1" applyBorder="1" applyAlignment="1">
      <alignment horizontal="left" vertical="top"/>
    </xf>
    <xf numFmtId="0" fontId="5" fillId="0" borderId="74" xfId="3" applyFont="1" applyBorder="1" applyAlignment="1">
      <alignment horizontal="left"/>
    </xf>
    <xf numFmtId="0" fontId="4" fillId="0" borderId="74" xfId="3" applyFont="1" applyBorder="1" applyAlignment="1">
      <alignment horizontal="left"/>
    </xf>
    <xf numFmtId="0" fontId="29" fillId="0" borderId="74" xfId="3" applyFont="1" applyBorder="1" applyAlignment="1">
      <alignment horizontal="left"/>
    </xf>
    <xf numFmtId="3" fontId="5" fillId="0" borderId="74" xfId="3" applyNumberFormat="1" applyFont="1" applyBorder="1" applyAlignment="1">
      <alignment horizontal="left"/>
    </xf>
    <xf numFmtId="0" fontId="79" fillId="0" borderId="0" xfId="223" applyFont="1"/>
    <xf numFmtId="0" fontId="74" fillId="0" borderId="13" xfId="53" applyFont="1" applyBorder="1"/>
    <xf numFmtId="0" fontId="37" fillId="0" borderId="13" xfId="212" applyFont="1" applyBorder="1" applyAlignment="1">
      <alignment horizontal="center"/>
    </xf>
    <xf numFmtId="43" fontId="2" fillId="0" borderId="13" xfId="85" applyFont="1" applyBorder="1" applyAlignment="1"/>
    <xf numFmtId="0" fontId="3" fillId="0" borderId="0" xfId="291"/>
    <xf numFmtId="0" fontId="80" fillId="0" borderId="0" xfId="291" applyFont="1" applyAlignment="1">
      <alignment vertical="center"/>
    </xf>
    <xf numFmtId="0" fontId="80" fillId="0" borderId="23" xfId="291" applyFont="1" applyBorder="1" applyAlignment="1">
      <alignment vertical="center"/>
    </xf>
    <xf numFmtId="0" fontId="80" fillId="0" borderId="1" xfId="291" applyFont="1" applyBorder="1" applyAlignment="1">
      <alignment horizontal="center" vertical="center"/>
    </xf>
    <xf numFmtId="9" fontId="80" fillId="0" borderId="6" xfId="291" applyNumberFormat="1" applyFont="1" applyBorder="1" applyAlignment="1">
      <alignment horizontal="center" vertical="center"/>
    </xf>
    <xf numFmtId="0" fontId="80" fillId="0" borderId="13" xfId="291" applyFont="1" applyBorder="1" applyAlignment="1">
      <alignment horizontal="center" vertical="center"/>
    </xf>
    <xf numFmtId="0" fontId="80" fillId="0" borderId="2" xfId="291" applyFont="1" applyBorder="1" applyAlignment="1">
      <alignment vertical="center"/>
    </xf>
    <xf numFmtId="0" fontId="80" fillId="0" borderId="3" xfId="291" applyFont="1" applyBorder="1" applyAlignment="1">
      <alignment vertical="center"/>
    </xf>
    <xf numFmtId="0" fontId="82" fillId="0" borderId="2" xfId="291" applyFont="1" applyBorder="1" applyAlignment="1">
      <alignment vertical="center"/>
    </xf>
    <xf numFmtId="0" fontId="80" fillId="0" borderId="4" xfId="291" applyFont="1" applyBorder="1" applyAlignment="1">
      <alignment vertical="center"/>
    </xf>
    <xf numFmtId="49" fontId="82" fillId="0" borderId="2" xfId="291" applyNumberFormat="1" applyFont="1" applyBorder="1" applyAlignment="1">
      <alignment horizontal="left" vertical="center"/>
    </xf>
    <xf numFmtId="49" fontId="80" fillId="0" borderId="3" xfId="291" applyNumberFormat="1" applyFont="1" applyBorder="1" applyAlignment="1">
      <alignment horizontal="left" vertical="center"/>
    </xf>
    <xf numFmtId="0" fontId="80" fillId="0" borderId="3" xfId="291" applyFont="1" applyBorder="1" applyAlignment="1">
      <alignment horizontal="center" vertical="center"/>
    </xf>
    <xf numFmtId="0" fontId="80" fillId="0" borderId="13" xfId="291" applyFont="1" applyBorder="1" applyAlignment="1">
      <alignment vertical="center"/>
    </xf>
    <xf numFmtId="49" fontId="80" fillId="0" borderId="2" xfId="291" applyNumberFormat="1" applyFont="1" applyBorder="1" applyAlignment="1">
      <alignment horizontal="left" vertical="center"/>
    </xf>
    <xf numFmtId="49" fontId="80" fillId="0" borderId="4" xfId="291" applyNumberFormat="1" applyFont="1" applyBorder="1" applyAlignment="1">
      <alignment vertical="center"/>
    </xf>
    <xf numFmtId="49" fontId="80" fillId="0" borderId="3" xfId="291" applyNumberFormat="1" applyFont="1" applyBorder="1" applyAlignment="1">
      <alignment vertical="center"/>
    </xf>
    <xf numFmtId="3" fontId="109" fillId="0" borderId="13" xfId="291" applyNumberFormat="1" applyFont="1" applyBorder="1" applyAlignment="1">
      <alignment horizontal="center" vertical="center"/>
    </xf>
    <xf numFmtId="3" fontId="80" fillId="0" borderId="13" xfId="291" applyNumberFormat="1" applyFont="1" applyBorder="1" applyAlignment="1">
      <alignment horizontal="center" vertical="center"/>
    </xf>
    <xf numFmtId="49" fontId="80" fillId="0" borderId="4" xfId="291" applyNumberFormat="1" applyFont="1" applyBorder="1" applyAlignment="1">
      <alignment horizontal="left" vertical="center"/>
    </xf>
    <xf numFmtId="3" fontId="80" fillId="0" borderId="13" xfId="291" applyNumberFormat="1" applyFont="1" applyBorder="1" applyAlignment="1">
      <alignment vertical="center"/>
    </xf>
    <xf numFmtId="0" fontId="80" fillId="0" borderId="1" xfId="291" applyFont="1" applyBorder="1" applyAlignment="1">
      <alignment vertical="center"/>
    </xf>
    <xf numFmtId="3" fontId="80" fillId="0" borderId="1" xfId="291" applyNumberFormat="1" applyFont="1" applyBorder="1" applyAlignment="1">
      <alignment horizontal="center" vertical="center"/>
    </xf>
    <xf numFmtId="49" fontId="82" fillId="0" borderId="3" xfId="291" applyNumberFormat="1" applyFont="1" applyBorder="1" applyAlignment="1">
      <alignment horizontal="left" vertical="center"/>
    </xf>
    <xf numFmtId="0" fontId="80" fillId="0" borderId="2" xfId="291" applyFont="1" applyBorder="1" applyAlignment="1">
      <alignment horizontal="left" vertical="center"/>
    </xf>
    <xf numFmtId="0" fontId="108" fillId="3" borderId="16" xfId="291" applyFont="1" applyFill="1" applyBorder="1" applyAlignment="1">
      <alignment vertical="center"/>
    </xf>
    <xf numFmtId="0" fontId="108" fillId="3" borderId="17" xfId="291" applyFont="1" applyFill="1" applyBorder="1" applyAlignment="1">
      <alignment vertical="center"/>
    </xf>
    <xf numFmtId="0" fontId="80" fillId="0" borderId="18" xfId="291" applyFont="1" applyBorder="1" applyAlignment="1">
      <alignment vertical="center"/>
    </xf>
    <xf numFmtId="0" fontId="108" fillId="3" borderId="19" xfId="291" applyFont="1" applyFill="1" applyBorder="1" applyAlignment="1">
      <alignment vertical="center"/>
    </xf>
    <xf numFmtId="0" fontId="108" fillId="3" borderId="0" xfId="291" applyFont="1" applyFill="1" applyBorder="1" applyAlignment="1">
      <alignment vertical="center"/>
    </xf>
    <xf numFmtId="0" fontId="80" fillId="0" borderId="15" xfId="291" applyFont="1" applyBorder="1" applyAlignment="1">
      <alignment vertical="center"/>
    </xf>
    <xf numFmtId="49" fontId="80" fillId="0" borderId="2" xfId="291" applyNumberFormat="1" applyFont="1" applyBorder="1" applyAlignment="1">
      <alignment vertical="center"/>
    </xf>
    <xf numFmtId="49" fontId="80" fillId="0" borderId="16" xfId="291" applyNumberFormat="1" applyFont="1" applyBorder="1" applyAlignment="1">
      <alignment horizontal="left" vertical="center"/>
    </xf>
    <xf numFmtId="49" fontId="80" fillId="0" borderId="17" xfId="291" applyNumberFormat="1" applyFont="1" applyBorder="1" applyAlignment="1">
      <alignment vertical="center"/>
    </xf>
    <xf numFmtId="49" fontId="80" fillId="0" borderId="18" xfId="291" applyNumberFormat="1" applyFont="1" applyBorder="1" applyAlignment="1">
      <alignment vertical="center"/>
    </xf>
    <xf numFmtId="0" fontId="80" fillId="0" borderId="3" xfId="291" applyFont="1" applyBorder="1" applyAlignment="1">
      <alignment horizontal="left" vertical="center"/>
    </xf>
    <xf numFmtId="0" fontId="82" fillId="0" borderId="3" xfId="291" applyFont="1" applyBorder="1" applyAlignment="1">
      <alignment horizontal="left" vertical="center"/>
    </xf>
    <xf numFmtId="0" fontId="108" fillId="3" borderId="19" xfId="291" applyFont="1" applyFill="1" applyBorder="1" applyAlignment="1">
      <alignment horizontal="left" vertical="center"/>
    </xf>
    <xf numFmtId="0" fontId="80" fillId="0" borderId="16" xfId="291" applyFont="1" applyBorder="1" applyAlignment="1">
      <alignment vertical="center"/>
    </xf>
    <xf numFmtId="0" fontId="110" fillId="0" borderId="19" xfId="291" applyFont="1" applyBorder="1" applyAlignment="1">
      <alignment vertical="center"/>
    </xf>
    <xf numFmtId="0" fontId="80" fillId="0" borderId="0" xfId="291" applyFont="1" applyBorder="1" applyAlignment="1">
      <alignment vertical="center"/>
    </xf>
    <xf numFmtId="0" fontId="110" fillId="3" borderId="19" xfId="291" applyFont="1" applyFill="1" applyBorder="1" applyAlignment="1">
      <alignment horizontal="left" vertical="center"/>
    </xf>
    <xf numFmtId="0" fontId="80" fillId="0" borderId="22" xfId="291" applyFont="1" applyBorder="1" applyAlignment="1">
      <alignment vertical="center"/>
    </xf>
    <xf numFmtId="0" fontId="80" fillId="0" borderId="24" xfId="291" applyFont="1" applyBorder="1" applyAlignment="1">
      <alignment vertical="center"/>
    </xf>
    <xf numFmtId="0" fontId="108" fillId="0" borderId="23" xfId="291" applyFont="1" applyBorder="1" applyAlignment="1">
      <alignment horizontal="center" vertical="center"/>
    </xf>
    <xf numFmtId="0" fontId="108" fillId="0" borderId="3" xfId="291" applyFont="1" applyBorder="1" applyAlignment="1">
      <alignment horizontal="center" vertical="center"/>
    </xf>
    <xf numFmtId="0" fontId="108" fillId="0" borderId="2" xfId="291" applyFont="1" applyBorder="1" applyAlignment="1">
      <alignment horizontal="center" vertical="center"/>
    </xf>
    <xf numFmtId="0" fontId="80" fillId="0" borderId="0" xfId="291" applyFont="1" applyBorder="1" applyAlignment="1">
      <alignment horizontal="center" vertical="center"/>
    </xf>
    <xf numFmtId="0" fontId="108" fillId="0" borderId="0" xfId="291" applyFont="1" applyBorder="1" applyAlignment="1">
      <alignment horizontal="center" vertical="center"/>
    </xf>
    <xf numFmtId="0" fontId="80" fillId="0" borderId="0" xfId="291" applyFont="1" applyBorder="1" applyAlignment="1">
      <alignment horizontal="left" vertical="center"/>
    </xf>
    <xf numFmtId="0" fontId="82" fillId="0" borderId="0" xfId="291" applyFont="1" applyBorder="1" applyAlignment="1">
      <alignment horizontal="left" vertical="center"/>
    </xf>
    <xf numFmtId="0" fontId="111" fillId="0" borderId="0" xfId="291" applyFont="1" applyBorder="1" applyAlignment="1">
      <alignment vertical="center"/>
    </xf>
    <xf numFmtId="0" fontId="108" fillId="0" borderId="0" xfId="291" applyFont="1" applyAlignment="1">
      <alignment horizontal="center" vertical="center"/>
    </xf>
    <xf numFmtId="49" fontId="82" fillId="0" borderId="2" xfId="291" applyNumberFormat="1" applyFont="1" applyBorder="1" applyAlignment="1">
      <alignment vertical="center"/>
    </xf>
    <xf numFmtId="0" fontId="108" fillId="3" borderId="2" xfId="291" applyFont="1" applyFill="1" applyBorder="1" applyAlignment="1">
      <alignment vertical="center"/>
    </xf>
    <xf numFmtId="0" fontId="108" fillId="3" borderId="4" xfId="291" applyFont="1" applyFill="1" applyBorder="1" applyAlignment="1">
      <alignment vertical="center"/>
    </xf>
    <xf numFmtId="0" fontId="80" fillId="3" borderId="4" xfId="291" applyFont="1" applyFill="1" applyBorder="1" applyAlignment="1">
      <alignment vertical="center"/>
    </xf>
    <xf numFmtId="0" fontId="80" fillId="3" borderId="0" xfId="291" applyFont="1" applyFill="1" applyBorder="1" applyAlignment="1">
      <alignment vertical="center"/>
    </xf>
    <xf numFmtId="0" fontId="50" fillId="0" borderId="2" xfId="291" applyFont="1" applyBorder="1" applyAlignment="1">
      <alignment horizontal="left"/>
    </xf>
    <xf numFmtId="0" fontId="50" fillId="0" borderId="3" xfId="291" applyFont="1" applyBorder="1"/>
    <xf numFmtId="0" fontId="50" fillId="0" borderId="2" xfId="291" applyFont="1" applyBorder="1"/>
    <xf numFmtId="49" fontId="80" fillId="0" borderId="13" xfId="291" applyNumberFormat="1" applyFont="1" applyBorder="1" applyAlignment="1">
      <alignment vertical="center"/>
    </xf>
    <xf numFmtId="0" fontId="82" fillId="0" borderId="2" xfId="291" applyFont="1" applyBorder="1" applyAlignment="1">
      <alignment horizontal="left" vertical="center"/>
    </xf>
    <xf numFmtId="3" fontId="80" fillId="0" borderId="0" xfId="291" applyNumberFormat="1" applyFont="1" applyBorder="1" applyAlignment="1">
      <alignment horizontal="center" vertical="center"/>
    </xf>
    <xf numFmtId="0" fontId="80" fillId="0" borderId="2" xfId="291" applyFont="1" applyBorder="1" applyAlignment="1">
      <alignment horizontal="center" vertical="center"/>
    </xf>
    <xf numFmtId="0" fontId="80" fillId="0" borderId="23" xfId="291" applyFont="1" applyBorder="1" applyAlignment="1">
      <alignment horizontal="center" vertical="center"/>
    </xf>
    <xf numFmtId="49" fontId="80" fillId="0" borderId="23" xfId="291" applyNumberFormat="1" applyFont="1" applyBorder="1" applyAlignment="1">
      <alignment horizontal="left" vertical="center"/>
    </xf>
    <xf numFmtId="49" fontId="80" fillId="0" borderId="23" xfId="291" applyNumberFormat="1" applyFont="1" applyBorder="1" applyAlignment="1">
      <alignment vertical="center"/>
    </xf>
    <xf numFmtId="0" fontId="80" fillId="3" borderId="3" xfId="291" applyFont="1" applyFill="1" applyBorder="1" applyAlignment="1">
      <alignment vertical="center"/>
    </xf>
    <xf numFmtId="0" fontId="80" fillId="3" borderId="18" xfId="291" applyFont="1" applyFill="1" applyBorder="1" applyAlignment="1">
      <alignment vertical="center"/>
    </xf>
    <xf numFmtId="0" fontId="80" fillId="3" borderId="15" xfId="291" applyFont="1" applyFill="1" applyBorder="1" applyAlignment="1">
      <alignment vertical="center"/>
    </xf>
    <xf numFmtId="0" fontId="80" fillId="0" borderId="15" xfId="291" applyFont="1" applyBorder="1" applyAlignment="1">
      <alignment horizontal="center" vertical="center"/>
    </xf>
    <xf numFmtId="0" fontId="80" fillId="0" borderId="6" xfId="291" applyFont="1" applyBorder="1" applyAlignment="1">
      <alignment vertical="center"/>
    </xf>
    <xf numFmtId="49" fontId="112" fillId="0" borderId="2" xfId="291" applyNumberFormat="1" applyFont="1" applyBorder="1" applyAlignment="1">
      <alignment vertical="center"/>
    </xf>
    <xf numFmtId="0" fontId="108" fillId="0" borderId="13" xfId="291" applyFont="1" applyBorder="1" applyAlignment="1">
      <alignment horizontal="center" vertical="center"/>
    </xf>
    <xf numFmtId="49" fontId="80" fillId="0" borderId="0" xfId="291" applyNumberFormat="1" applyFont="1" applyBorder="1" applyAlignment="1">
      <alignment vertical="center"/>
    </xf>
    <xf numFmtId="9" fontId="80" fillId="0" borderId="13" xfId="291" applyNumberFormat="1" applyFont="1" applyBorder="1" applyAlignment="1">
      <alignment horizontal="center" vertical="center"/>
    </xf>
    <xf numFmtId="49" fontId="82" fillId="0" borderId="22" xfId="291" applyNumberFormat="1" applyFont="1" applyBorder="1" applyAlignment="1">
      <alignment horizontal="left" vertical="center"/>
    </xf>
    <xf numFmtId="49" fontId="80" fillId="0" borderId="24" xfId="291" applyNumberFormat="1" applyFont="1" applyBorder="1" applyAlignment="1">
      <alignment horizontal="left" vertical="center"/>
    </xf>
    <xf numFmtId="0" fontId="80" fillId="0" borderId="24" xfId="291" applyFont="1" applyBorder="1" applyAlignment="1">
      <alignment horizontal="center" vertical="center"/>
    </xf>
    <xf numFmtId="0" fontId="80" fillId="0" borderId="6" xfId="291" applyFont="1" applyBorder="1" applyAlignment="1">
      <alignment horizontal="center" vertical="center"/>
    </xf>
    <xf numFmtId="0" fontId="111" fillId="3" borderId="13" xfId="291" applyFont="1" applyFill="1" applyBorder="1" applyAlignment="1">
      <alignment vertical="center"/>
    </xf>
    <xf numFmtId="0" fontId="108" fillId="3" borderId="13" xfId="291" applyFont="1" applyFill="1" applyBorder="1" applyAlignment="1">
      <alignment vertical="center"/>
    </xf>
    <xf numFmtId="3" fontId="80" fillId="0" borderId="2" xfId="291" applyNumberFormat="1" applyFont="1" applyBorder="1" applyAlignment="1">
      <alignment vertical="center"/>
    </xf>
    <xf numFmtId="0" fontId="80" fillId="0" borderId="75" xfId="291" applyFont="1" applyBorder="1" applyAlignment="1">
      <alignment vertical="center"/>
    </xf>
    <xf numFmtId="0" fontId="80" fillId="3" borderId="13" xfId="291" applyFont="1" applyFill="1" applyBorder="1" applyAlignment="1">
      <alignment vertical="center"/>
    </xf>
    <xf numFmtId="0" fontId="111" fillId="0" borderId="2" xfId="291" applyFont="1" applyBorder="1" applyAlignment="1">
      <alignment vertical="center"/>
    </xf>
    <xf numFmtId="0" fontId="111" fillId="3" borderId="2" xfId="291" applyFont="1" applyFill="1" applyBorder="1" applyAlignment="1">
      <alignment vertical="center"/>
    </xf>
    <xf numFmtId="0" fontId="111" fillId="3" borderId="4" xfId="291" applyFont="1" applyFill="1" applyBorder="1" applyAlignment="1">
      <alignment vertical="center"/>
    </xf>
    <xf numFmtId="0" fontId="108" fillId="3" borderId="15" xfId="291" applyFont="1" applyFill="1" applyBorder="1" applyAlignment="1">
      <alignment vertical="center"/>
    </xf>
    <xf numFmtId="0" fontId="80" fillId="0" borderId="13" xfId="291" applyFont="1" applyBorder="1" applyAlignment="1">
      <alignment horizontal="left" vertical="center"/>
    </xf>
    <xf numFmtId="0" fontId="108" fillId="3" borderId="22" xfId="291" applyFont="1" applyFill="1" applyBorder="1" applyAlignment="1">
      <alignment vertical="center"/>
    </xf>
    <xf numFmtId="0" fontId="108" fillId="3" borderId="23" xfId="291" applyFont="1" applyFill="1" applyBorder="1" applyAlignment="1">
      <alignment vertical="center"/>
    </xf>
    <xf numFmtId="0" fontId="108" fillId="0" borderId="17" xfId="291" applyFont="1" applyBorder="1" applyAlignment="1">
      <alignment horizontal="center" vertical="center"/>
    </xf>
    <xf numFmtId="3" fontId="80" fillId="0" borderId="18" xfId="291" applyNumberFormat="1" applyFont="1" applyBorder="1" applyAlignment="1">
      <alignment horizontal="center" vertical="center"/>
    </xf>
    <xf numFmtId="0" fontId="80" fillId="0" borderId="76" xfId="291" applyFont="1" applyBorder="1" applyAlignment="1">
      <alignment horizontal="left" vertical="center"/>
    </xf>
    <xf numFmtId="0" fontId="80" fillId="0" borderId="77" xfId="291" applyFont="1" applyBorder="1" applyAlignment="1">
      <alignment horizontal="left" vertical="center"/>
    </xf>
    <xf numFmtId="0" fontId="80" fillId="0" borderId="4" xfId="291" applyFont="1" applyBorder="1" applyAlignment="1">
      <alignment horizontal="center" vertical="center"/>
    </xf>
    <xf numFmtId="49" fontId="80" fillId="0" borderId="16" xfId="291" applyNumberFormat="1" applyFont="1" applyBorder="1" applyAlignment="1">
      <alignment vertical="center"/>
    </xf>
    <xf numFmtId="0" fontId="80" fillId="0" borderId="19" xfId="291" applyFont="1" applyBorder="1" applyAlignment="1">
      <alignment horizontal="center" vertical="center"/>
    </xf>
    <xf numFmtId="0" fontId="80" fillId="0" borderId="22" xfId="291" applyFont="1" applyBorder="1" applyAlignment="1">
      <alignment horizontal="center" vertical="center"/>
    </xf>
    <xf numFmtId="0" fontId="109" fillId="0" borderId="3" xfId="291" applyFont="1" applyBorder="1" applyAlignment="1">
      <alignment horizontal="center" vertical="center"/>
    </xf>
    <xf numFmtId="0" fontId="108" fillId="0" borderId="16" xfId="291" applyFont="1" applyFill="1" applyBorder="1" applyAlignment="1">
      <alignment vertical="center"/>
    </xf>
    <xf numFmtId="0" fontId="108" fillId="0" borderId="17" xfId="291" applyFont="1" applyFill="1" applyBorder="1" applyAlignment="1">
      <alignment vertical="center"/>
    </xf>
    <xf numFmtId="0" fontId="80" fillId="0" borderId="17" xfId="291" applyFont="1" applyBorder="1" applyAlignment="1">
      <alignment vertical="center"/>
    </xf>
    <xf numFmtId="0" fontId="113" fillId="0" borderId="19" xfId="291" applyFont="1" applyBorder="1" applyAlignment="1">
      <alignment vertical="center"/>
    </xf>
    <xf numFmtId="0" fontId="113" fillId="0" borderId="0" xfId="291" applyFont="1" applyBorder="1" applyAlignment="1">
      <alignment vertical="center"/>
    </xf>
    <xf numFmtId="0" fontId="113" fillId="0" borderId="15" xfId="291" applyFont="1" applyBorder="1" applyAlignment="1">
      <alignment vertical="center"/>
    </xf>
    <xf numFmtId="0" fontId="113" fillId="0" borderId="19" xfId="291" applyFont="1" applyFill="1" applyBorder="1" applyAlignment="1">
      <alignment vertical="center"/>
    </xf>
    <xf numFmtId="0" fontId="113" fillId="0" borderId="0" xfId="291" applyFont="1" applyFill="1" applyBorder="1" applyAlignment="1">
      <alignment vertical="center"/>
    </xf>
    <xf numFmtId="0" fontId="113" fillId="0" borderId="15" xfId="291" applyFont="1" applyFill="1" applyBorder="1" applyAlignment="1">
      <alignment vertical="center"/>
    </xf>
    <xf numFmtId="0" fontId="108" fillId="0" borderId="19" xfId="291" applyFont="1" applyFill="1" applyBorder="1" applyAlignment="1">
      <alignment vertical="center"/>
    </xf>
    <xf numFmtId="0" fontId="108" fillId="0" borderId="0" xfId="291" applyFont="1" applyFill="1" applyBorder="1" applyAlignment="1">
      <alignment vertical="center"/>
    </xf>
    <xf numFmtId="0" fontId="80" fillId="0" borderId="15" xfId="291" applyFont="1" applyFill="1" applyBorder="1" applyAlignment="1">
      <alignment vertical="center"/>
    </xf>
    <xf numFmtId="0" fontId="108" fillId="0" borderId="22" xfId="291" applyFont="1" applyFill="1" applyBorder="1" applyAlignment="1">
      <alignment vertical="center"/>
    </xf>
    <xf numFmtId="0" fontId="108" fillId="0" borderId="23" xfId="291" applyFont="1" applyFill="1" applyBorder="1" applyAlignment="1">
      <alignment vertical="center"/>
    </xf>
    <xf numFmtId="0" fontId="80" fillId="0" borderId="24" xfId="291" applyFont="1" applyFill="1" applyBorder="1" applyAlignment="1">
      <alignment vertical="center"/>
    </xf>
    <xf numFmtId="0" fontId="108" fillId="0" borderId="13" xfId="291" applyFont="1" applyFill="1" applyBorder="1" applyAlignment="1">
      <alignment vertical="center"/>
    </xf>
    <xf numFmtId="0" fontId="80" fillId="0" borderId="13" xfId="291" applyFont="1" applyFill="1" applyBorder="1" applyAlignment="1">
      <alignment vertical="center"/>
    </xf>
    <xf numFmtId="0" fontId="108" fillId="0" borderId="13" xfId="291" applyFont="1" applyBorder="1" applyAlignment="1">
      <alignment vertical="center"/>
    </xf>
    <xf numFmtId="49" fontId="80" fillId="0" borderId="18" xfId="291" applyNumberFormat="1" applyFont="1" applyBorder="1" applyAlignment="1">
      <alignment horizontal="left" vertical="center"/>
    </xf>
    <xf numFmtId="49" fontId="80" fillId="0" borderId="13" xfId="291" applyNumberFormat="1" applyFont="1" applyBorder="1" applyAlignment="1">
      <alignment horizontal="left" vertical="center"/>
    </xf>
    <xf numFmtId="49" fontId="82" fillId="0" borderId="76" xfId="291" applyNumberFormat="1" applyFont="1" applyBorder="1" applyAlignment="1">
      <alignment horizontal="left" vertical="center"/>
    </xf>
    <xf numFmtId="49" fontId="80" fillId="0" borderId="78" xfId="291" applyNumberFormat="1" applyFont="1" applyBorder="1" applyAlignment="1">
      <alignment horizontal="left" vertical="center"/>
    </xf>
    <xf numFmtId="49" fontId="80" fillId="0" borderId="0" xfId="291" applyNumberFormat="1" applyFont="1" applyBorder="1" applyAlignment="1">
      <alignment horizontal="left" vertical="center"/>
    </xf>
    <xf numFmtId="9" fontId="109" fillId="0" borderId="6" xfId="291" applyNumberFormat="1" applyFont="1" applyBorder="1" applyAlignment="1">
      <alignment horizontal="center" vertical="center"/>
    </xf>
    <xf numFmtId="0" fontId="80" fillId="0" borderId="6" xfId="291" applyFont="1" applyBorder="1" applyAlignment="1">
      <alignment horizontal="center" vertical="center" wrapText="1"/>
    </xf>
    <xf numFmtId="49" fontId="114" fillId="0" borderId="2" xfId="291" applyNumberFormat="1" applyFont="1" applyBorder="1" applyAlignment="1">
      <alignment horizontal="left" vertical="center"/>
    </xf>
    <xf numFmtId="49" fontId="114" fillId="0" borderId="3" xfId="291" applyNumberFormat="1" applyFont="1" applyBorder="1" applyAlignment="1">
      <alignment horizontal="left" vertical="center"/>
    </xf>
    <xf numFmtId="0" fontId="109" fillId="0" borderId="13" xfId="291" applyFont="1" applyBorder="1" applyAlignment="1">
      <alignment horizontal="center" vertical="center"/>
    </xf>
    <xf numFmtId="3" fontId="115" fillId="0" borderId="13" xfId="291" applyNumberFormat="1" applyFont="1" applyBorder="1" applyAlignment="1">
      <alignment horizontal="center" vertical="center"/>
    </xf>
    <xf numFmtId="0" fontId="109" fillId="0" borderId="13" xfId="291" applyFont="1" applyBorder="1" applyAlignment="1">
      <alignment vertical="center"/>
    </xf>
    <xf numFmtId="0" fontId="109" fillId="0" borderId="13" xfId="291" applyFont="1" applyBorder="1" applyAlignment="1">
      <alignment horizontal="left" vertical="center"/>
    </xf>
    <xf numFmtId="49" fontId="114" fillId="0" borderId="4" xfId="291" applyNumberFormat="1" applyFont="1" applyBorder="1" applyAlignment="1">
      <alignment horizontal="left" vertical="center"/>
    </xf>
    <xf numFmtId="0" fontId="109" fillId="0" borderId="18" xfId="291" applyFont="1" applyBorder="1" applyAlignment="1">
      <alignment vertical="center"/>
    </xf>
    <xf numFmtId="0" fontId="109" fillId="0" borderId="1" xfId="291" applyFont="1" applyBorder="1" applyAlignment="1">
      <alignment vertical="center"/>
    </xf>
    <xf numFmtId="0" fontId="108" fillId="3" borderId="79" xfId="291" applyFont="1" applyFill="1" applyBorder="1" applyAlignment="1">
      <alignment vertical="center"/>
    </xf>
    <xf numFmtId="0" fontId="108" fillId="3" borderId="80" xfId="291" applyFont="1" applyFill="1" applyBorder="1" applyAlignment="1">
      <alignment vertical="center"/>
    </xf>
    <xf numFmtId="0" fontId="80" fillId="3" borderId="80" xfId="291" applyFont="1" applyFill="1" applyBorder="1" applyAlignment="1">
      <alignment vertical="center"/>
    </xf>
    <xf numFmtId="0" fontId="108" fillId="3" borderId="81" xfId="291" applyFont="1" applyFill="1" applyBorder="1" applyAlignment="1">
      <alignment vertical="center"/>
    </xf>
    <xf numFmtId="0" fontId="108" fillId="3" borderId="50" xfId="291" applyFont="1" applyFill="1" applyBorder="1" applyAlignment="1">
      <alignment vertical="center"/>
    </xf>
    <xf numFmtId="0" fontId="80" fillId="3" borderId="50" xfId="291" applyFont="1" applyFill="1" applyBorder="1" applyAlignment="1">
      <alignment vertical="center"/>
    </xf>
    <xf numFmtId="0" fontId="108" fillId="3" borderId="13" xfId="291" applyFont="1" applyFill="1" applyBorder="1" applyAlignment="1">
      <alignment horizontal="left" vertical="center"/>
    </xf>
    <xf numFmtId="0" fontId="80" fillId="0" borderId="10" xfId="291" applyFont="1" applyBorder="1" applyAlignment="1">
      <alignment vertical="center"/>
    </xf>
    <xf numFmtId="0" fontId="80" fillId="0" borderId="14" xfId="291" applyFont="1" applyBorder="1" applyAlignment="1">
      <alignment vertical="center"/>
    </xf>
    <xf numFmtId="0" fontId="108" fillId="3" borderId="82" xfId="291" applyFont="1" applyFill="1" applyBorder="1" applyAlignment="1">
      <alignment vertical="center"/>
    </xf>
    <xf numFmtId="0" fontId="80" fillId="0" borderId="82" xfId="291" applyFont="1" applyBorder="1" applyAlignment="1">
      <alignment vertical="center"/>
    </xf>
    <xf numFmtId="0" fontId="80" fillId="0" borderId="83" xfId="291" applyFont="1" applyBorder="1" applyAlignment="1">
      <alignment vertical="center"/>
    </xf>
    <xf numFmtId="0" fontId="80" fillId="0" borderId="18" xfId="291" applyFont="1" applyBorder="1" applyAlignment="1">
      <alignment horizontal="center" vertical="center"/>
    </xf>
    <xf numFmtId="49" fontId="80" fillId="0" borderId="76" xfId="291" applyNumberFormat="1" applyFont="1" applyBorder="1" applyAlignment="1">
      <alignment vertical="center"/>
    </xf>
    <xf numFmtId="49" fontId="82" fillId="0" borderId="78" xfId="291" applyNumberFormat="1" applyFont="1" applyBorder="1" applyAlignment="1">
      <alignment vertical="center"/>
    </xf>
    <xf numFmtId="0" fontId="80" fillId="0" borderId="22" xfId="291" applyFont="1" applyBorder="1" applyAlignment="1">
      <alignment horizontal="left" vertical="center"/>
    </xf>
    <xf numFmtId="0" fontId="80" fillId="0" borderId="15" xfId="291" applyFont="1" applyBorder="1" applyAlignment="1">
      <alignment horizontal="left" vertical="center"/>
    </xf>
    <xf numFmtId="0" fontId="80" fillId="0" borderId="5" xfId="291" applyFont="1" applyBorder="1" applyAlignment="1">
      <alignment vertical="center"/>
    </xf>
    <xf numFmtId="0" fontId="80" fillId="0" borderId="19" xfId="291" applyFont="1" applyBorder="1" applyAlignment="1">
      <alignment vertical="center"/>
    </xf>
    <xf numFmtId="0" fontId="80" fillId="0" borderId="4" xfId="291" applyFont="1" applyBorder="1" applyAlignment="1">
      <alignment horizontal="left" vertical="center"/>
    </xf>
    <xf numFmtId="49" fontId="80" fillId="0" borderId="24" xfId="291" applyNumberFormat="1" applyFont="1" applyBorder="1" applyAlignment="1">
      <alignment vertical="center"/>
    </xf>
    <xf numFmtId="0" fontId="80" fillId="0" borderId="16" xfId="291" applyFont="1" applyBorder="1" applyAlignment="1">
      <alignment horizontal="left" vertical="center"/>
    </xf>
    <xf numFmtId="0" fontId="80" fillId="0" borderId="86" xfId="291" applyFont="1" applyBorder="1" applyAlignment="1">
      <alignment vertical="center"/>
    </xf>
    <xf numFmtId="0" fontId="80" fillId="0" borderId="87" xfId="291" applyFont="1" applyBorder="1" applyAlignment="1">
      <alignment vertical="center"/>
    </xf>
    <xf numFmtId="0" fontId="2" fillId="0" borderId="13" xfId="53" applyFont="1" applyBorder="1" applyAlignment="1">
      <alignment wrapText="1"/>
    </xf>
    <xf numFmtId="0" fontId="2" fillId="0" borderId="13" xfId="53" applyFont="1" applyBorder="1" applyAlignment="1">
      <alignment horizontal="right" vertical="center"/>
    </xf>
    <xf numFmtId="43" fontId="2" fillId="0" borderId="13" xfId="85" applyFont="1" applyBorder="1" applyAlignment="1">
      <alignment horizontal="right" vertical="center"/>
    </xf>
    <xf numFmtId="0" fontId="4" fillId="0" borderId="0" xfId="3" applyFont="1" applyBorder="1" applyAlignment="1">
      <alignment horizontal="center"/>
    </xf>
    <xf numFmtId="3" fontId="5" fillId="0" borderId="28" xfId="3" applyNumberFormat="1" applyFont="1" applyBorder="1"/>
    <xf numFmtId="0" fontId="4" fillId="0" borderId="0" xfId="298" applyFont="1"/>
    <xf numFmtId="0" fontId="5" fillId="0" borderId="0" xfId="307" applyFont="1" applyBorder="1"/>
    <xf numFmtId="0" fontId="5" fillId="0" borderId="0" xfId="307" applyFont="1" applyBorder="1" applyAlignment="1">
      <alignment horizontal="center"/>
    </xf>
    <xf numFmtId="0" fontId="5" fillId="0" borderId="0" xfId="298" applyFont="1" applyBorder="1"/>
    <xf numFmtId="0" fontId="5" fillId="0" borderId="0" xfId="307" applyFont="1"/>
    <xf numFmtId="0" fontId="5" fillId="0" borderId="0" xfId="298" applyFont="1"/>
    <xf numFmtId="0" fontId="5" fillId="0" borderId="0" xfId="307" applyFont="1" applyAlignment="1">
      <alignment horizontal="center"/>
    </xf>
    <xf numFmtId="43" fontId="5" fillId="0" borderId="23" xfId="286" applyFont="1" applyBorder="1" applyAlignment="1">
      <alignment horizontal="left"/>
    </xf>
    <xf numFmtId="43" fontId="5" fillId="0" borderId="23" xfId="286" applyFont="1" applyBorder="1" applyAlignment="1"/>
    <xf numFmtId="0" fontId="5" fillId="0" borderId="23" xfId="307" applyFont="1" applyBorder="1" applyAlignment="1"/>
    <xf numFmtId="0" fontId="57" fillId="0" borderId="1" xfId="307" applyFont="1" applyBorder="1" applyAlignment="1">
      <alignment horizontal="center"/>
    </xf>
    <xf numFmtId="0" fontId="57" fillId="0" borderId="0" xfId="298" applyFont="1"/>
    <xf numFmtId="0" fontId="57" fillId="0" borderId="5" xfId="307" applyFont="1" applyBorder="1" applyAlignment="1">
      <alignment horizontal="center"/>
    </xf>
    <xf numFmtId="0" fontId="57" fillId="0" borderId="13" xfId="307" applyFont="1" applyBorder="1" applyAlignment="1">
      <alignment horizontal="center"/>
    </xf>
    <xf numFmtId="0" fontId="57" fillId="0" borderId="6" xfId="307" applyFont="1" applyBorder="1" applyAlignment="1">
      <alignment horizontal="center"/>
    </xf>
    <xf numFmtId="9" fontId="57" fillId="0" borderId="13" xfId="307" applyNumberFormat="1" applyFont="1" applyBorder="1" applyAlignment="1">
      <alignment horizontal="center"/>
    </xf>
    <xf numFmtId="0" fontId="57" fillId="0" borderId="7" xfId="307" applyFont="1" applyBorder="1" applyAlignment="1">
      <alignment horizontal="left"/>
    </xf>
    <xf numFmtId="0" fontId="50" fillId="0" borderId="7" xfId="307" applyFont="1" applyBorder="1" applyAlignment="1">
      <alignment horizontal="center"/>
    </xf>
    <xf numFmtId="0" fontId="50" fillId="0" borderId="7" xfId="307" applyFont="1" applyBorder="1" applyAlignment="1">
      <alignment horizontal="left"/>
    </xf>
    <xf numFmtId="4" fontId="50" fillId="0" borderId="7" xfId="307" applyNumberFormat="1" applyFont="1" applyBorder="1" applyAlignment="1">
      <alignment horizontal="left"/>
    </xf>
    <xf numFmtId="2" fontId="50" fillId="0" borderId="7" xfId="307" applyNumberFormat="1" applyFont="1" applyBorder="1" applyAlignment="1">
      <alignment horizontal="left"/>
    </xf>
    <xf numFmtId="0" fontId="50" fillId="0" borderId="0" xfId="298" applyFont="1"/>
    <xf numFmtId="0" fontId="50" fillId="0" borderId="9" xfId="307" applyFont="1" applyBorder="1" applyAlignment="1">
      <alignment horizontal="left"/>
    </xf>
    <xf numFmtId="0" fontId="50" fillId="0" borderId="9" xfId="307" applyFont="1" applyBorder="1" applyAlignment="1">
      <alignment horizontal="center"/>
    </xf>
    <xf numFmtId="3" fontId="50" fillId="0" borderId="9" xfId="307" applyNumberFormat="1" applyFont="1" applyBorder="1" applyAlignment="1">
      <alignment horizontal="left"/>
    </xf>
    <xf numFmtId="0" fontId="50" fillId="0" borderId="9" xfId="307" applyFont="1" applyBorder="1" applyAlignment="1">
      <alignment horizontal="left" vertical="center"/>
    </xf>
    <xf numFmtId="0" fontId="57" fillId="0" borderId="9" xfId="307" applyFont="1" applyBorder="1" applyAlignment="1">
      <alignment horizontal="left"/>
    </xf>
    <xf numFmtId="0" fontId="50" fillId="0" borderId="9" xfId="307" applyFont="1" applyBorder="1" applyAlignment="1">
      <alignment horizontal="left" vertical="top" wrapText="1"/>
    </xf>
    <xf numFmtId="0" fontId="81" fillId="0" borderId="9" xfId="0" applyFont="1" applyBorder="1" applyAlignment="1">
      <alignment horizontal="left" vertical="top" wrapText="1"/>
    </xf>
    <xf numFmtId="0" fontId="59" fillId="0" borderId="9" xfId="0" applyFont="1" applyBorder="1" applyAlignment="1">
      <alignment horizontal="left" vertical="top" wrapText="1"/>
    </xf>
    <xf numFmtId="0" fontId="50" fillId="3" borderId="9" xfId="307" applyFont="1" applyFill="1" applyBorder="1" applyAlignment="1">
      <alignment horizontal="left"/>
    </xf>
    <xf numFmtId="0" fontId="50" fillId="3" borderId="9" xfId="307" applyFont="1" applyFill="1" applyBorder="1" applyAlignment="1">
      <alignment horizontal="center"/>
    </xf>
    <xf numFmtId="0" fontId="57" fillId="3" borderId="9" xfId="307" applyFont="1" applyFill="1" applyBorder="1" applyAlignment="1">
      <alignment horizontal="left"/>
    </xf>
    <xf numFmtId="49" fontId="50" fillId="3" borderId="9" xfId="307" applyNumberFormat="1" applyFont="1" applyFill="1" applyBorder="1" applyAlignment="1">
      <alignment horizontal="left"/>
    </xf>
    <xf numFmtId="0" fontId="50" fillId="0" borderId="9" xfId="3" applyFont="1" applyFill="1" applyBorder="1" applyAlignment="1">
      <alignment horizontal="left" wrapText="1"/>
    </xf>
    <xf numFmtId="0" fontId="50" fillId="0" borderId="9" xfId="3" applyFont="1" applyFill="1" applyBorder="1" applyAlignment="1">
      <alignment horizontal="center" wrapText="1"/>
    </xf>
    <xf numFmtId="0" fontId="50" fillId="3" borderId="9" xfId="307" applyNumberFormat="1" applyFont="1" applyFill="1" applyBorder="1" applyAlignment="1">
      <alignment horizontal="left"/>
    </xf>
    <xf numFmtId="0" fontId="50" fillId="0" borderId="26" xfId="307" applyFont="1" applyBorder="1" applyAlignment="1">
      <alignment horizontal="left"/>
    </xf>
    <xf numFmtId="0" fontId="50" fillId="0" borderId="26" xfId="307" applyFont="1" applyFill="1" applyBorder="1" applyAlignment="1">
      <alignment horizontal="left"/>
    </xf>
    <xf numFmtId="0" fontId="50" fillId="0" borderId="26" xfId="307" applyFont="1" applyBorder="1" applyAlignment="1">
      <alignment horizontal="center"/>
    </xf>
    <xf numFmtId="0" fontId="50" fillId="0" borderId="0" xfId="307" applyFont="1" applyBorder="1"/>
    <xf numFmtId="0" fontId="50" fillId="0" borderId="0" xfId="307" applyFont="1" applyBorder="1" applyAlignment="1">
      <alignment horizontal="left" vertical="center"/>
    </xf>
    <xf numFmtId="0" fontId="50" fillId="0" borderId="0" xfId="307" applyFont="1" applyBorder="1" applyAlignment="1">
      <alignment horizontal="center" vertical="center"/>
    </xf>
    <xf numFmtId="0" fontId="5" fillId="0" borderId="0" xfId="207" applyFont="1"/>
    <xf numFmtId="0" fontId="50" fillId="0" borderId="7" xfId="3" applyFont="1" applyFill="1" applyBorder="1" applyAlignment="1">
      <alignment horizontal="center" wrapText="1"/>
    </xf>
    <xf numFmtId="9" fontId="50" fillId="0" borderId="7" xfId="307" applyNumberFormat="1" applyFont="1" applyBorder="1" applyAlignment="1">
      <alignment horizontal="left"/>
    </xf>
    <xf numFmtId="0" fontId="50" fillId="0" borderId="9" xfId="307" applyFont="1" applyFill="1" applyBorder="1" applyAlignment="1">
      <alignment horizontal="left"/>
    </xf>
    <xf numFmtId="0" fontId="50" fillId="0" borderId="9" xfId="298" applyFont="1" applyBorder="1" applyAlignment="1">
      <alignment horizontal="center"/>
    </xf>
    <xf numFmtId="9" fontId="50" fillId="0" borderId="9" xfId="307" applyNumberFormat="1" applyFont="1" applyBorder="1" applyAlignment="1">
      <alignment horizontal="left"/>
    </xf>
    <xf numFmtId="0" fontId="50" fillId="0" borderId="9" xfId="298" applyFont="1" applyBorder="1" applyAlignment="1">
      <alignment horizontal="left"/>
    </xf>
    <xf numFmtId="0" fontId="50" fillId="0" borderId="9" xfId="207" applyFont="1" applyBorder="1" applyAlignment="1">
      <alignment horizontal="left"/>
    </xf>
    <xf numFmtId="0" fontId="50" fillId="0" borderId="26" xfId="3" applyFont="1" applyFill="1" applyBorder="1" applyAlignment="1">
      <alignment horizontal="center" wrapText="1"/>
    </xf>
    <xf numFmtId="9" fontId="50" fillId="0" borderId="26" xfId="307" applyNumberFormat="1" applyFont="1" applyBorder="1" applyAlignment="1">
      <alignment horizontal="left"/>
    </xf>
    <xf numFmtId="0" fontId="50" fillId="0" borderId="26" xfId="298" applyFont="1" applyBorder="1" applyAlignment="1">
      <alignment horizontal="center"/>
    </xf>
    <xf numFmtId="0" fontId="50" fillId="0" borderId="0" xfId="307" applyFont="1" applyAlignment="1">
      <alignment horizontal="left"/>
    </xf>
    <xf numFmtId="0" fontId="50" fillId="0" borderId="0" xfId="307" applyFont="1" applyBorder="1" applyAlignment="1">
      <alignment horizontal="left"/>
    </xf>
    <xf numFmtId="0" fontId="50" fillId="0" borderId="0" xfId="307" applyFont="1" applyBorder="1" applyAlignment="1">
      <alignment horizontal="center"/>
    </xf>
    <xf numFmtId="0" fontId="57" fillId="0" borderId="7" xfId="307" applyFont="1" applyBorder="1" applyAlignment="1">
      <alignment horizontal="center"/>
    </xf>
    <xf numFmtId="0" fontId="50" fillId="0" borderId="9" xfId="307" applyFont="1" applyBorder="1" applyAlignment="1"/>
    <xf numFmtId="0" fontId="50" fillId="0" borderId="9" xfId="3" applyFont="1" applyFill="1" applyBorder="1" applyAlignment="1">
      <alignment wrapText="1"/>
    </xf>
    <xf numFmtId="0" fontId="50" fillId="0" borderId="9" xfId="298" applyFont="1" applyBorder="1" applyAlignment="1"/>
    <xf numFmtId="0" fontId="50" fillId="0" borderId="26" xfId="307" applyFont="1" applyBorder="1" applyAlignment="1"/>
    <xf numFmtId="0" fontId="50" fillId="0" borderId="26" xfId="298" applyFont="1" applyBorder="1" applyAlignment="1"/>
    <xf numFmtId="0" fontId="50" fillId="0" borderId="0" xfId="298" applyFont="1" applyAlignment="1">
      <alignment horizontal="center"/>
    </xf>
    <xf numFmtId="0" fontId="117" fillId="0" borderId="53" xfId="3" applyFont="1" applyBorder="1"/>
    <xf numFmtId="0" fontId="117" fillId="0" borderId="28" xfId="3" applyFont="1" applyBorder="1"/>
    <xf numFmtId="0" fontId="6" fillId="0" borderId="29" xfId="3" applyFont="1" applyBorder="1" applyAlignment="1">
      <alignment horizontal="left" vertical="center"/>
    </xf>
    <xf numFmtId="0" fontId="6" fillId="0" borderId="29" xfId="3" applyFont="1" applyBorder="1"/>
    <xf numFmtId="0" fontId="6" fillId="0" borderId="11" xfId="129" applyFont="1" applyBorder="1" applyAlignment="1">
      <alignment horizontal="left"/>
    </xf>
    <xf numFmtId="0" fontId="6" fillId="0" borderId="71" xfId="129" applyFont="1" applyBorder="1" applyAlignment="1">
      <alignment horizontal="center"/>
    </xf>
    <xf numFmtId="0" fontId="6" fillId="0" borderId="29" xfId="3" applyFont="1" applyBorder="1" applyAlignment="1">
      <alignment horizontal="left"/>
    </xf>
    <xf numFmtId="0" fontId="6" fillId="0" borderId="9" xfId="129" applyFont="1" applyBorder="1" applyAlignment="1">
      <alignment horizontal="center"/>
    </xf>
    <xf numFmtId="0" fontId="117" fillId="0" borderId="29" xfId="3" applyFont="1" applyBorder="1"/>
    <xf numFmtId="0" fontId="6" fillId="0" borderId="88" xfId="129" applyFont="1" applyBorder="1" applyAlignment="1"/>
    <xf numFmtId="0" fontId="6" fillId="0" borderId="9" xfId="129" applyFont="1" applyBorder="1" applyAlignment="1">
      <alignment horizontal="left"/>
    </xf>
    <xf numFmtId="0" fontId="6" fillId="0" borderId="10" xfId="129" applyFont="1" applyBorder="1" applyAlignment="1">
      <alignment horizontal="left"/>
    </xf>
    <xf numFmtId="0" fontId="6" fillId="0" borderId="20" xfId="129" applyFont="1" applyBorder="1" applyAlignment="1">
      <alignment horizontal="left"/>
    </xf>
    <xf numFmtId="0" fontId="6" fillId="0" borderId="10" xfId="129" applyFont="1" applyBorder="1" applyAlignment="1">
      <alignment horizontal="center"/>
    </xf>
    <xf numFmtId="0" fontId="6" fillId="0" borderId="21" xfId="129" applyFont="1" applyBorder="1" applyAlignment="1">
      <alignment horizontal="left"/>
    </xf>
    <xf numFmtId="0" fontId="6" fillId="0" borderId="29" xfId="129" applyFont="1" applyBorder="1" applyAlignment="1">
      <alignment horizontal="left"/>
    </xf>
    <xf numFmtId="0" fontId="6" fillId="0" borderId="14" xfId="129" applyFont="1" applyBorder="1" applyAlignment="1">
      <alignment horizontal="center"/>
    </xf>
    <xf numFmtId="0" fontId="6" fillId="0" borderId="11" xfId="129" applyFont="1" applyBorder="1" applyAlignment="1"/>
    <xf numFmtId="0" fontId="6" fillId="0" borderId="29" xfId="129" applyFont="1" applyBorder="1" applyAlignment="1"/>
    <xf numFmtId="0" fontId="6" fillId="0" borderId="63" xfId="129" applyFont="1" applyBorder="1" applyAlignment="1"/>
    <xf numFmtId="0" fontId="6" fillId="0" borderId="71" xfId="129" applyFont="1" applyBorder="1" applyAlignment="1">
      <alignment horizontal="left"/>
    </xf>
    <xf numFmtId="0" fontId="6" fillId="0" borderId="88" xfId="129" applyFont="1" applyBorder="1" applyAlignment="1">
      <alignment horizontal="left"/>
    </xf>
    <xf numFmtId="0" fontId="6" fillId="0" borderId="89" xfId="129" applyFont="1" applyBorder="1" applyAlignment="1">
      <alignment horizontal="left"/>
    </xf>
    <xf numFmtId="0" fontId="5" fillId="0" borderId="90" xfId="129" applyFont="1" applyBorder="1" applyAlignment="1">
      <alignment horizontal="left"/>
    </xf>
    <xf numFmtId="0" fontId="6" fillId="0" borderId="30" xfId="3" applyFont="1" applyBorder="1"/>
    <xf numFmtId="0" fontId="6" fillId="0" borderId="30" xfId="3" applyFont="1" applyBorder="1" applyAlignment="1">
      <alignment vertical="top" wrapText="1"/>
    </xf>
    <xf numFmtId="0" fontId="6" fillId="0" borderId="28" xfId="3" applyFont="1" applyBorder="1"/>
    <xf numFmtId="0" fontId="6" fillId="0" borderId="29" xfId="3" applyFont="1" applyBorder="1" applyAlignment="1">
      <alignment vertical="top" wrapText="1"/>
    </xf>
    <xf numFmtId="0" fontId="6" fillId="0" borderId="29" xfId="3" applyFont="1" applyBorder="1" applyAlignment="1">
      <alignment horizontal="center"/>
    </xf>
    <xf numFmtId="187" fontId="6" fillId="0" borderId="29" xfId="2" applyNumberFormat="1" applyFont="1" applyBorder="1" applyAlignment="1">
      <alignment horizontal="center"/>
    </xf>
    <xf numFmtId="4" fontId="5" fillId="0" borderId="23" xfId="3" applyNumberFormat="1" applyFont="1" applyBorder="1" applyAlignment="1"/>
    <xf numFmtId="0" fontId="5" fillId="0" borderId="23" xfId="3" applyFont="1" applyBorder="1" applyAlignment="1"/>
    <xf numFmtId="0" fontId="29" fillId="0" borderId="53" xfId="3" applyFont="1" applyBorder="1"/>
    <xf numFmtId="0" fontId="6" fillId="0" borderId="29" xfId="3" applyFont="1" applyBorder="1" applyAlignment="1">
      <alignment vertical="center" wrapText="1"/>
    </xf>
    <xf numFmtId="9" fontId="6" fillId="0" borderId="29" xfId="3" applyNumberFormat="1" applyFont="1" applyBorder="1" applyAlignment="1">
      <alignment horizontal="left"/>
    </xf>
    <xf numFmtId="0" fontId="6" fillId="0" borderId="71" xfId="3" applyFont="1" applyBorder="1"/>
    <xf numFmtId="0" fontId="6" fillId="0" borderId="53" xfId="3" applyFont="1" applyBorder="1"/>
    <xf numFmtId="0" fontId="28" fillId="3" borderId="0" xfId="3" applyFont="1" applyFill="1"/>
    <xf numFmtId="0" fontId="118" fillId="3" borderId="0" xfId="3" applyFont="1" applyFill="1"/>
    <xf numFmtId="3" fontId="28" fillId="3" borderId="30" xfId="3" applyNumberFormat="1" applyFont="1" applyFill="1" applyBorder="1" applyAlignment="1">
      <alignment horizontal="left"/>
    </xf>
    <xf numFmtId="3" fontId="28" fillId="3" borderId="30" xfId="3" applyNumberFormat="1" applyFont="1" applyFill="1" applyBorder="1"/>
    <xf numFmtId="3" fontId="28" fillId="3" borderId="30" xfId="3" applyNumberFormat="1" applyFont="1" applyFill="1" applyBorder="1" applyAlignment="1"/>
    <xf numFmtId="0" fontId="28" fillId="3" borderId="30" xfId="3" applyFont="1" applyFill="1" applyBorder="1" applyAlignment="1">
      <alignment horizontal="center"/>
    </xf>
    <xf numFmtId="0" fontId="28" fillId="3" borderId="30" xfId="3" applyFont="1" applyFill="1" applyBorder="1"/>
    <xf numFmtId="0" fontId="28" fillId="3" borderId="30" xfId="3" applyFont="1" applyFill="1" applyBorder="1" applyAlignment="1">
      <alignment vertical="top" wrapText="1"/>
    </xf>
    <xf numFmtId="0" fontId="28" fillId="3" borderId="26" xfId="114" applyFont="1" applyFill="1" applyBorder="1"/>
    <xf numFmtId="0" fontId="28" fillId="3" borderId="30" xfId="3" applyFont="1" applyFill="1" applyBorder="1" applyAlignment="1">
      <alignment horizontal="left"/>
    </xf>
    <xf numFmtId="0" fontId="28" fillId="3" borderId="29" xfId="3" applyFont="1" applyFill="1" applyBorder="1" applyAlignment="1">
      <alignment horizontal="left" vertical="center"/>
    </xf>
    <xf numFmtId="187" fontId="28" fillId="3" borderId="29" xfId="2" applyNumberFormat="1" applyFont="1" applyFill="1" applyBorder="1" applyAlignment="1">
      <alignment horizontal="left" vertical="center"/>
    </xf>
    <xf numFmtId="3" fontId="28" fillId="3" borderId="29" xfId="3" applyNumberFormat="1" applyFont="1" applyFill="1" applyBorder="1" applyAlignment="1">
      <alignment horizontal="left" vertical="top" wrapText="1"/>
    </xf>
    <xf numFmtId="3" fontId="28" fillId="3" borderId="29" xfId="3" applyNumberFormat="1" applyFont="1" applyFill="1" applyBorder="1" applyAlignment="1">
      <alignment horizontal="left" vertical="center"/>
    </xf>
    <xf numFmtId="3" fontId="119" fillId="3" borderId="29" xfId="2" applyNumberFormat="1" applyFont="1" applyFill="1" applyBorder="1" applyAlignment="1">
      <alignment horizontal="left" vertical="center" wrapText="1"/>
    </xf>
    <xf numFmtId="0" fontId="28" fillId="3" borderId="29" xfId="3" applyFont="1" applyFill="1" applyBorder="1" applyAlignment="1">
      <alignment horizontal="center"/>
    </xf>
    <xf numFmtId="0" fontId="28" fillId="3" borderId="29" xfId="3" applyFont="1" applyFill="1" applyBorder="1"/>
    <xf numFmtId="0" fontId="120" fillId="3" borderId="10" xfId="114" applyFont="1" applyFill="1" applyBorder="1" applyAlignment="1">
      <alignment horizontal="left"/>
    </xf>
    <xf numFmtId="0" fontId="28" fillId="3" borderId="9" xfId="114" applyFont="1" applyFill="1" applyBorder="1"/>
    <xf numFmtId="0" fontId="28" fillId="3" borderId="29" xfId="3" applyFont="1" applyFill="1" applyBorder="1" applyAlignment="1">
      <alignment horizontal="left"/>
    </xf>
    <xf numFmtId="3" fontId="28" fillId="3" borderId="29" xfId="3" applyNumberFormat="1" applyFont="1" applyFill="1" applyBorder="1" applyAlignment="1">
      <alignment horizontal="left"/>
    </xf>
    <xf numFmtId="3" fontId="28" fillId="3" borderId="29" xfId="3" applyNumberFormat="1" applyFont="1" applyFill="1" applyBorder="1"/>
    <xf numFmtId="3" fontId="28" fillId="3" borderId="29" xfId="3" applyNumberFormat="1" applyFont="1" applyFill="1" applyBorder="1" applyAlignment="1"/>
    <xf numFmtId="0" fontId="28" fillId="3" borderId="56" xfId="3" applyFont="1" applyFill="1" applyBorder="1"/>
    <xf numFmtId="0" fontId="28" fillId="3" borderId="9" xfId="114" applyFont="1" applyFill="1" applyBorder="1" applyAlignment="1">
      <alignment horizontal="left"/>
    </xf>
    <xf numFmtId="0" fontId="28" fillId="3" borderId="29" xfId="3" applyFont="1" applyFill="1" applyBorder="1" applyAlignment="1">
      <alignment horizontal="left" vertical="center" wrapText="1"/>
    </xf>
    <xf numFmtId="3" fontId="28" fillId="3" borderId="29" xfId="3" applyNumberFormat="1" applyFont="1" applyFill="1" applyBorder="1" applyAlignment="1">
      <alignment horizontal="right"/>
    </xf>
    <xf numFmtId="0" fontId="28" fillId="3" borderId="13" xfId="3" applyFont="1" applyFill="1" applyBorder="1" applyAlignment="1">
      <alignment wrapText="1"/>
    </xf>
    <xf numFmtId="0" fontId="119" fillId="3" borderId="9" xfId="114" applyFont="1" applyFill="1" applyBorder="1" applyAlignment="1">
      <alignment horizontal="left"/>
    </xf>
    <xf numFmtId="0" fontId="121" fillId="3" borderId="10" xfId="114" applyFont="1" applyFill="1" applyBorder="1" applyAlignment="1">
      <alignment horizontal="left"/>
    </xf>
    <xf numFmtId="0" fontId="28" fillId="3" borderId="49" xfId="114" applyFont="1" applyFill="1" applyBorder="1"/>
    <xf numFmtId="3" fontId="119" fillId="3" borderId="29" xfId="3" applyNumberFormat="1" applyFont="1" applyFill="1" applyBorder="1" applyAlignment="1">
      <alignment horizontal="right"/>
    </xf>
    <xf numFmtId="0" fontId="28" fillId="3" borderId="10" xfId="114" applyFont="1" applyFill="1" applyBorder="1" applyAlignment="1">
      <alignment horizontal="left"/>
    </xf>
    <xf numFmtId="3" fontId="28" fillId="3" borderId="29" xfId="3" applyNumberFormat="1" applyFont="1" applyFill="1" applyBorder="1" applyAlignment="1">
      <alignment horizontal="center"/>
    </xf>
    <xf numFmtId="3" fontId="47" fillId="3" borderId="29" xfId="3" applyNumberFormat="1" applyFont="1" applyFill="1" applyBorder="1" applyAlignment="1">
      <alignment horizontal="right"/>
    </xf>
    <xf numFmtId="0" fontId="119" fillId="3" borderId="5" xfId="3" applyFont="1" applyFill="1" applyBorder="1" applyAlignment="1">
      <alignment wrapText="1"/>
    </xf>
    <xf numFmtId="0" fontId="118" fillId="3" borderId="53" xfId="3" applyFont="1" applyFill="1" applyBorder="1"/>
    <xf numFmtId="0" fontId="118" fillId="3" borderId="9" xfId="114" applyFont="1" applyFill="1" applyBorder="1" applyAlignment="1">
      <alignment horizontal="left"/>
    </xf>
    <xf numFmtId="3" fontId="122" fillId="3" borderId="29" xfId="3" applyNumberFormat="1" applyFont="1" applyFill="1" applyBorder="1" applyAlignment="1">
      <alignment horizontal="center"/>
    </xf>
    <xf numFmtId="187" fontId="28" fillId="3" borderId="29" xfId="2" applyNumberFormat="1" applyFont="1" applyFill="1" applyBorder="1" applyAlignment="1">
      <alignment horizontal="center"/>
    </xf>
    <xf numFmtId="0" fontId="119" fillId="3" borderId="63" xfId="3" applyFont="1" applyFill="1" applyBorder="1"/>
    <xf numFmtId="0" fontId="118" fillId="3" borderId="41" xfId="114" applyFont="1" applyFill="1" applyBorder="1" applyAlignment="1">
      <alignment horizontal="left"/>
    </xf>
    <xf numFmtId="0" fontId="47" fillId="3" borderId="60" xfId="3" applyFont="1" applyFill="1" applyBorder="1" applyAlignment="1">
      <alignment horizontal="left"/>
    </xf>
    <xf numFmtId="0" fontId="47" fillId="3" borderId="9" xfId="114" applyFont="1" applyFill="1" applyBorder="1" applyAlignment="1">
      <alignment horizontal="left"/>
    </xf>
    <xf numFmtId="187" fontId="28" fillId="3" borderId="29" xfId="2" applyNumberFormat="1" applyFont="1" applyFill="1" applyBorder="1" applyAlignment="1">
      <alignment horizontal="right"/>
    </xf>
    <xf numFmtId="0" fontId="28" fillId="3" borderId="29" xfId="3" applyFont="1" applyFill="1" applyBorder="1" applyAlignment="1">
      <alignment vertical="top" wrapText="1"/>
    </xf>
    <xf numFmtId="0" fontId="118" fillId="3" borderId="21" xfId="114" applyFont="1" applyFill="1" applyBorder="1"/>
    <xf numFmtId="0" fontId="28" fillId="3" borderId="29" xfId="3" applyFont="1" applyFill="1" applyBorder="1" applyAlignment="1">
      <alignment horizontal="center" vertical="center" wrapText="1"/>
    </xf>
    <xf numFmtId="0" fontId="28" fillId="3" borderId="28" xfId="3" applyFont="1" applyFill="1" applyBorder="1" applyAlignment="1">
      <alignment horizontal="center"/>
    </xf>
    <xf numFmtId="9" fontId="28" fillId="3" borderId="28" xfId="3" applyNumberFormat="1" applyFont="1" applyFill="1" applyBorder="1" applyAlignment="1">
      <alignment horizontal="center"/>
    </xf>
    <xf numFmtId="0" fontId="28" fillId="3" borderId="28" xfId="3" applyFont="1" applyFill="1" applyBorder="1"/>
    <xf numFmtId="0" fontId="119" fillId="3" borderId="53" xfId="3" applyFont="1" applyFill="1" applyBorder="1"/>
    <xf numFmtId="0" fontId="119" fillId="3" borderId="28" xfId="3" applyFont="1" applyFill="1" applyBorder="1"/>
    <xf numFmtId="0" fontId="47" fillId="3" borderId="7" xfId="114" applyFont="1" applyFill="1" applyBorder="1" applyAlignment="1">
      <alignment horizontal="left"/>
    </xf>
    <xf numFmtId="0" fontId="28" fillId="3" borderId="5" xfId="3" applyFont="1" applyFill="1" applyBorder="1" applyAlignment="1">
      <alignment horizontal="center"/>
    </xf>
    <xf numFmtId="9" fontId="28" fillId="3" borderId="5" xfId="3" applyNumberFormat="1" applyFont="1" applyFill="1" applyBorder="1" applyAlignment="1">
      <alignment horizontal="center"/>
    </xf>
    <xf numFmtId="0" fontId="28" fillId="3" borderId="5" xfId="3" applyFont="1" applyFill="1" applyBorder="1"/>
    <xf numFmtId="0" fontId="28" fillId="3" borderId="6" xfId="3" applyFont="1" applyFill="1" applyBorder="1" applyAlignment="1">
      <alignment horizontal="center"/>
    </xf>
    <xf numFmtId="0" fontId="28" fillId="3" borderId="1" xfId="3" applyFont="1" applyFill="1" applyBorder="1" applyAlignment="1">
      <alignment horizontal="center"/>
    </xf>
    <xf numFmtId="187" fontId="28" fillId="3" borderId="0" xfId="3" applyNumberFormat="1" applyFont="1" applyFill="1"/>
    <xf numFmtId="0" fontId="123" fillId="3" borderId="0" xfId="3" applyFont="1" applyFill="1"/>
    <xf numFmtId="0" fontId="47" fillId="3" borderId="0" xfId="3" applyFont="1" applyFill="1"/>
    <xf numFmtId="0" fontId="47" fillId="3" borderId="0" xfId="3" applyFont="1" applyFill="1" applyBorder="1"/>
    <xf numFmtId="0" fontId="28" fillId="3" borderId="0" xfId="3" applyFont="1" applyFill="1" applyBorder="1" applyAlignment="1"/>
    <xf numFmtId="0" fontId="47" fillId="3" borderId="0" xfId="3" applyFont="1" applyFill="1" applyBorder="1" applyAlignment="1"/>
    <xf numFmtId="0" fontId="28" fillId="3" borderId="41" xfId="114" applyFont="1" applyFill="1" applyBorder="1"/>
    <xf numFmtId="0" fontId="28" fillId="3" borderId="29" xfId="3" applyFont="1" applyFill="1" applyBorder="1" applyAlignment="1">
      <alignment vertical="center" wrapText="1"/>
    </xf>
    <xf numFmtId="9" fontId="28" fillId="3" borderId="29" xfId="3" applyNumberFormat="1" applyFont="1" applyFill="1" applyBorder="1" applyAlignment="1">
      <alignment horizontal="left"/>
    </xf>
    <xf numFmtId="0" fontId="28" fillId="3" borderId="53" xfId="3" applyFont="1" applyFill="1" applyBorder="1"/>
    <xf numFmtId="0" fontId="28" fillId="3" borderId="5" xfId="130" applyFont="1" applyFill="1" applyBorder="1" applyAlignment="1">
      <alignment horizontal="left" vertical="top" wrapText="1" readingOrder="1"/>
    </xf>
    <xf numFmtId="0" fontId="28" fillId="3" borderId="5" xfId="3" applyFont="1" applyFill="1" applyBorder="1" applyAlignment="1">
      <alignment wrapText="1"/>
    </xf>
    <xf numFmtId="0" fontId="28" fillId="3" borderId="11" xfId="114" applyFont="1" applyFill="1" applyBorder="1" applyAlignment="1">
      <alignment horizontal="left"/>
    </xf>
    <xf numFmtId="0" fontId="28" fillId="3" borderId="0" xfId="114" applyFont="1" applyFill="1"/>
    <xf numFmtId="0" fontId="28" fillId="3" borderId="5" xfId="114" applyFont="1" applyFill="1" applyBorder="1" applyAlignment="1">
      <alignment horizontal="left"/>
    </xf>
    <xf numFmtId="0" fontId="47" fillId="3" borderId="29" xfId="3" applyFont="1" applyFill="1" applyBorder="1" applyAlignment="1">
      <alignment horizontal="left" vertical="center"/>
    </xf>
    <xf numFmtId="0" fontId="47" fillId="3" borderId="10" xfId="114" applyFont="1" applyFill="1" applyBorder="1" applyAlignment="1">
      <alignment horizontal="left"/>
    </xf>
    <xf numFmtId="0" fontId="119" fillId="3" borderId="29" xfId="3" applyFont="1" applyFill="1" applyBorder="1"/>
    <xf numFmtId="0" fontId="47" fillId="3" borderId="8" xfId="114" applyFont="1" applyFill="1" applyBorder="1" applyAlignment="1">
      <alignment horizontal="left"/>
    </xf>
    <xf numFmtId="0" fontId="28" fillId="3" borderId="14" xfId="114" applyFont="1" applyFill="1" applyBorder="1"/>
    <xf numFmtId="0" fontId="28" fillId="3" borderId="25" xfId="114" applyFont="1" applyFill="1" applyBorder="1" applyAlignment="1">
      <alignment horizontal="left"/>
    </xf>
    <xf numFmtId="0" fontId="28" fillId="3" borderId="9" xfId="114" applyFont="1" applyFill="1" applyBorder="1" applyAlignment="1">
      <alignment horizontal="center"/>
    </xf>
    <xf numFmtId="0" fontId="124" fillId="3" borderId="49" xfId="292" applyFont="1" applyFill="1" applyBorder="1" applyAlignment="1">
      <alignment horizontal="left"/>
    </xf>
    <xf numFmtId="0" fontId="28" fillId="3" borderId="5" xfId="114" applyFont="1" applyFill="1" applyBorder="1"/>
    <xf numFmtId="0" fontId="120" fillId="3" borderId="15" xfId="114" applyFont="1" applyFill="1" applyBorder="1" applyAlignment="1">
      <alignment horizontal="left"/>
    </xf>
    <xf numFmtId="0" fontId="120" fillId="3" borderId="14" xfId="114" applyFont="1" applyFill="1" applyBorder="1"/>
    <xf numFmtId="0" fontId="120" fillId="3" borderId="10" xfId="114" applyFont="1" applyFill="1" applyBorder="1"/>
    <xf numFmtId="0" fontId="28" fillId="3" borderId="12" xfId="114" applyFont="1" applyFill="1" applyBorder="1"/>
    <xf numFmtId="0" fontId="119" fillId="3" borderId="11" xfId="114" applyFont="1" applyFill="1" applyBorder="1" applyAlignment="1">
      <alignment horizontal="left"/>
    </xf>
    <xf numFmtId="0" fontId="28" fillId="3" borderId="49" xfId="114" applyFont="1" applyFill="1" applyBorder="1" applyAlignment="1">
      <alignment horizontal="center"/>
    </xf>
    <xf numFmtId="0" fontId="120" fillId="3" borderId="5" xfId="114" applyFont="1" applyFill="1" applyBorder="1" applyAlignment="1">
      <alignment horizontal="left"/>
    </xf>
    <xf numFmtId="0" fontId="120" fillId="3" borderId="12" xfId="114" applyFont="1" applyFill="1" applyBorder="1" applyAlignment="1">
      <alignment horizontal="left"/>
    </xf>
    <xf numFmtId="0" fontId="118" fillId="3" borderId="49" xfId="114" applyFont="1" applyFill="1" applyBorder="1" applyAlignment="1">
      <alignment horizontal="left"/>
    </xf>
    <xf numFmtId="0" fontId="28" fillId="3" borderId="19" xfId="3" applyFont="1" applyFill="1" applyBorder="1"/>
    <xf numFmtId="0" fontId="28" fillId="3" borderId="13" xfId="3" applyFont="1" applyFill="1" applyBorder="1" applyAlignment="1">
      <alignment horizontal="center"/>
    </xf>
    <xf numFmtId="0" fontId="120" fillId="3" borderId="41" xfId="114" applyFont="1" applyFill="1" applyBorder="1" applyAlignment="1">
      <alignment horizontal="left"/>
    </xf>
    <xf numFmtId="0" fontId="28" fillId="3" borderId="12" xfId="114" applyFont="1" applyFill="1" applyBorder="1" applyAlignment="1">
      <alignment horizontal="center"/>
    </xf>
    <xf numFmtId="0" fontId="120" fillId="3" borderId="25" xfId="114" applyFont="1" applyFill="1" applyBorder="1" applyAlignment="1">
      <alignment horizontal="left"/>
    </xf>
    <xf numFmtId="0" fontId="28" fillId="3" borderId="15" xfId="114" applyFont="1" applyFill="1" applyBorder="1"/>
    <xf numFmtId="0" fontId="28" fillId="3" borderId="58" xfId="3" applyFont="1" applyFill="1" applyBorder="1" applyAlignment="1">
      <alignment horizontal="left"/>
    </xf>
    <xf numFmtId="0" fontId="28" fillId="3" borderId="20" xfId="114" applyFont="1" applyFill="1" applyBorder="1"/>
    <xf numFmtId="0" fontId="28" fillId="3" borderId="15" xfId="114" applyFont="1" applyFill="1" applyBorder="1" applyAlignment="1">
      <alignment horizontal="center"/>
    </xf>
    <xf numFmtId="0" fontId="28" fillId="3" borderId="5" xfId="114" applyFont="1" applyFill="1" applyBorder="1" applyAlignment="1">
      <alignment horizontal="center"/>
    </xf>
    <xf numFmtId="187" fontId="28" fillId="3" borderId="15" xfId="32" applyNumberFormat="1" applyFont="1" applyFill="1" applyBorder="1" applyAlignment="1">
      <alignment horizontal="center"/>
    </xf>
    <xf numFmtId="187" fontId="28" fillId="3" borderId="5" xfId="32" applyNumberFormat="1" applyFont="1" applyFill="1" applyBorder="1" applyAlignment="1">
      <alignment horizontal="center"/>
    </xf>
    <xf numFmtId="0" fontId="28" fillId="3" borderId="14" xfId="114" applyFont="1" applyFill="1" applyBorder="1" applyAlignment="1">
      <alignment horizontal="center"/>
    </xf>
    <xf numFmtId="0" fontId="28" fillId="3" borderId="10" xfId="114" applyFont="1" applyFill="1" applyBorder="1" applyAlignment="1">
      <alignment horizontal="center"/>
    </xf>
    <xf numFmtId="0" fontId="120" fillId="3" borderId="14" xfId="114" applyFont="1" applyFill="1" applyBorder="1" applyAlignment="1">
      <alignment horizontal="left"/>
    </xf>
    <xf numFmtId="0" fontId="28" fillId="3" borderId="60" xfId="3" applyFont="1" applyFill="1" applyBorder="1" applyAlignment="1">
      <alignment horizontal="left"/>
    </xf>
    <xf numFmtId="0" fontId="28" fillId="3" borderId="15" xfId="3" applyFont="1" applyFill="1" applyBorder="1" applyAlignment="1">
      <alignment horizontal="center"/>
    </xf>
    <xf numFmtId="0" fontId="28" fillId="3" borderId="19" xfId="3" applyFont="1" applyFill="1" applyBorder="1" applyAlignment="1">
      <alignment horizontal="center"/>
    </xf>
    <xf numFmtId="0" fontId="120" fillId="3" borderId="5" xfId="114" applyFont="1" applyFill="1" applyBorder="1"/>
    <xf numFmtId="0" fontId="120" fillId="3" borderId="5" xfId="3" applyFont="1" applyFill="1" applyBorder="1" applyAlignment="1">
      <alignment wrapText="1"/>
    </xf>
    <xf numFmtId="0" fontId="28" fillId="3" borderId="56" xfId="3" applyFont="1" applyFill="1" applyBorder="1" applyAlignment="1">
      <alignment horizontal="center"/>
    </xf>
    <xf numFmtId="0" fontId="28" fillId="3" borderId="42" xfId="114" applyFont="1" applyFill="1" applyBorder="1"/>
    <xf numFmtId="0" fontId="119" fillId="3" borderId="41" xfId="114" applyFont="1" applyFill="1" applyBorder="1" applyAlignment="1">
      <alignment horizontal="left"/>
    </xf>
    <xf numFmtId="0" fontId="120" fillId="3" borderId="25" xfId="114" applyFont="1" applyFill="1" applyBorder="1"/>
    <xf numFmtId="0" fontId="120" fillId="3" borderId="26" xfId="114" applyFont="1" applyFill="1" applyBorder="1" applyAlignment="1">
      <alignment horizontal="left"/>
    </xf>
    <xf numFmtId="0" fontId="28" fillId="3" borderId="10" xfId="114" applyFont="1" applyFill="1" applyBorder="1"/>
    <xf numFmtId="0" fontId="119" fillId="3" borderId="49" xfId="114" applyFont="1" applyFill="1" applyBorder="1" applyAlignment="1">
      <alignment horizontal="left"/>
    </xf>
    <xf numFmtId="0" fontId="119" fillId="3" borderId="25" xfId="114" applyFont="1" applyFill="1" applyBorder="1"/>
    <xf numFmtId="0" fontId="28" fillId="3" borderId="0" xfId="3" applyFont="1" applyFill="1" applyBorder="1" applyAlignment="1">
      <alignment horizontal="left"/>
    </xf>
    <xf numFmtId="0" fontId="28" fillId="3" borderId="6" xfId="114" applyFont="1" applyFill="1" applyBorder="1"/>
    <xf numFmtId="0" fontId="124" fillId="3" borderId="9" xfId="292" applyFont="1" applyFill="1" applyBorder="1"/>
    <xf numFmtId="0" fontId="124" fillId="3" borderId="25" xfId="292" applyFont="1" applyFill="1" applyBorder="1"/>
    <xf numFmtId="0" fontId="120" fillId="3" borderId="9" xfId="114" applyFont="1" applyFill="1" applyBorder="1" applyAlignment="1">
      <alignment horizontal="left"/>
    </xf>
    <xf numFmtId="0" fontId="119" fillId="3" borderId="5" xfId="3" applyFont="1" applyFill="1" applyBorder="1"/>
    <xf numFmtId="0" fontId="119" fillId="3" borderId="19" xfId="3" applyFont="1" applyFill="1" applyBorder="1"/>
    <xf numFmtId="0" fontId="28" fillId="3" borderId="60" xfId="3" applyFont="1" applyFill="1" applyBorder="1"/>
    <xf numFmtId="0" fontId="28" fillId="3" borderId="0" xfId="3" applyFont="1" applyFill="1" applyBorder="1"/>
    <xf numFmtId="187" fontId="50" fillId="0" borderId="0" xfId="2" applyNumberFormat="1" applyFont="1"/>
    <xf numFmtId="49" fontId="50" fillId="0" borderId="0" xfId="2" applyNumberFormat="1" applyFont="1"/>
    <xf numFmtId="187" fontId="50" fillId="0" borderId="5" xfId="2" applyNumberFormat="1" applyFont="1" applyBorder="1" applyAlignment="1">
      <alignment horizontal="center"/>
    </xf>
    <xf numFmtId="49" fontId="50" fillId="0" borderId="5" xfId="2" applyNumberFormat="1" applyFont="1" applyBorder="1" applyAlignment="1">
      <alignment horizontal="center"/>
    </xf>
    <xf numFmtId="187" fontId="50" fillId="0" borderId="6" xfId="2" applyNumberFormat="1" applyFont="1" applyBorder="1"/>
    <xf numFmtId="187" fontId="50" fillId="0" borderId="6" xfId="2" applyNumberFormat="1" applyFont="1" applyBorder="1" applyAlignment="1">
      <alignment horizontal="center"/>
    </xf>
    <xf numFmtId="49" fontId="50" fillId="0" borderId="6" xfId="3" applyNumberFormat="1" applyFont="1" applyBorder="1" applyAlignment="1">
      <alignment horizontal="center"/>
    </xf>
    <xf numFmtId="0" fontId="50" fillId="0" borderId="7" xfId="3" applyFont="1" applyBorder="1" applyAlignment="1">
      <alignment horizontal="center"/>
    </xf>
    <xf numFmtId="0" fontId="50" fillId="0" borderId="7" xfId="3" applyFont="1" applyBorder="1" applyAlignment="1">
      <alignment horizontal="left"/>
    </xf>
    <xf numFmtId="0" fontId="50" fillId="0" borderId="8" xfId="3" applyFont="1" applyBorder="1" applyAlignment="1">
      <alignment horizontal="left"/>
    </xf>
    <xf numFmtId="187" fontId="50" fillId="0" borderId="7" xfId="2" applyNumberFormat="1" applyFont="1" applyBorder="1"/>
    <xf numFmtId="0" fontId="50" fillId="0" borderId="10" xfId="3" applyFont="1" applyBorder="1" applyAlignment="1">
      <alignment horizontal="left"/>
    </xf>
    <xf numFmtId="187" fontId="50" fillId="0" borderId="9" xfId="2" applyNumberFormat="1" applyFont="1" applyBorder="1"/>
    <xf numFmtId="3" fontId="50" fillId="3" borderId="18" xfId="3" applyNumberFormat="1" applyFont="1" applyFill="1" applyBorder="1" applyAlignment="1">
      <alignment horizontal="center"/>
    </xf>
    <xf numFmtId="0" fontId="50" fillId="0" borderId="11" xfId="3" applyFont="1" applyBorder="1" applyAlignment="1">
      <alignment horizontal="center"/>
    </xf>
    <xf numFmtId="187" fontId="50" fillId="0" borderId="12" xfId="2" applyNumberFormat="1" applyFont="1" applyBorder="1"/>
    <xf numFmtId="3" fontId="50" fillId="3" borderId="15" xfId="3" applyNumberFormat="1" applyFont="1" applyFill="1" applyBorder="1" applyAlignment="1">
      <alignment horizontal="center"/>
    </xf>
    <xf numFmtId="0" fontId="50" fillId="3" borderId="0" xfId="3" applyFont="1" applyFill="1"/>
    <xf numFmtId="0" fontId="72" fillId="0" borderId="10" xfId="3" applyFont="1" applyBorder="1" applyAlignment="1">
      <alignment horizontal="left"/>
    </xf>
    <xf numFmtId="187" fontId="50" fillId="0" borderId="9" xfId="2" applyNumberFormat="1" applyFont="1" applyBorder="1" applyAlignment="1">
      <alignment horizontal="center"/>
    </xf>
    <xf numFmtId="0" fontId="50" fillId="3" borderId="0" xfId="3" applyFont="1" applyFill="1" applyBorder="1"/>
    <xf numFmtId="187" fontId="50" fillId="3" borderId="0" xfId="2" applyNumberFormat="1" applyFont="1" applyFill="1" applyBorder="1" applyAlignment="1">
      <alignment horizontal="center"/>
    </xf>
    <xf numFmtId="187" fontId="50" fillId="3" borderId="0" xfId="2" applyNumberFormat="1" applyFont="1" applyFill="1" applyBorder="1"/>
    <xf numFmtId="9" fontId="50" fillId="3" borderId="0" xfId="3" applyNumberFormat="1" applyFont="1" applyFill="1" applyBorder="1" applyAlignment="1">
      <alignment horizontal="center"/>
    </xf>
    <xf numFmtId="49" fontId="50" fillId="3" borderId="0" xfId="3" applyNumberFormat="1" applyFont="1" applyFill="1" applyBorder="1" applyAlignment="1">
      <alignment horizontal="center"/>
    </xf>
    <xf numFmtId="3" fontId="50" fillId="3" borderId="0" xfId="3" applyNumberFormat="1" applyFont="1" applyFill="1" applyBorder="1"/>
    <xf numFmtId="0" fontId="50" fillId="0" borderId="20" xfId="3" applyFont="1" applyBorder="1" applyAlignment="1">
      <alignment horizontal="center"/>
    </xf>
    <xf numFmtId="187" fontId="50" fillId="3" borderId="0" xfId="2" applyNumberFormat="1" applyFont="1" applyFill="1" applyBorder="1" applyAlignment="1"/>
    <xf numFmtId="3" fontId="50" fillId="3" borderId="0" xfId="3" applyNumberFormat="1" applyFont="1" applyFill="1" applyBorder="1" applyAlignment="1">
      <alignment horizontal="center"/>
    </xf>
    <xf numFmtId="49" fontId="50" fillId="0" borderId="12" xfId="2" applyNumberFormat="1" applyFont="1" applyBorder="1" applyAlignment="1">
      <alignment horizontal="center"/>
    </xf>
    <xf numFmtId="49" fontId="50" fillId="3" borderId="0" xfId="2" applyNumberFormat="1" applyFont="1" applyFill="1" applyBorder="1" applyAlignment="1">
      <alignment horizontal="center"/>
    </xf>
    <xf numFmtId="0" fontId="72" fillId="0" borderId="14" xfId="3" applyFont="1" applyBorder="1" applyAlignment="1">
      <alignment horizontal="left"/>
    </xf>
    <xf numFmtId="0" fontId="50" fillId="0" borderId="12" xfId="3" applyFont="1" applyBorder="1" applyAlignment="1">
      <alignment horizontal="center"/>
    </xf>
    <xf numFmtId="0" fontId="72" fillId="0" borderId="25" xfId="3" applyFont="1" applyBorder="1" applyAlignment="1">
      <alignment horizontal="left"/>
    </xf>
    <xf numFmtId="0" fontId="50" fillId="0" borderId="49" xfId="3" applyFont="1" applyBorder="1" applyAlignment="1">
      <alignment horizontal="center"/>
    </xf>
    <xf numFmtId="0" fontId="50" fillId="0" borderId="21" xfId="3" applyFont="1" applyBorder="1" applyAlignment="1">
      <alignment horizontal="center"/>
    </xf>
    <xf numFmtId="187" fontId="50" fillId="3" borderId="49" xfId="2" applyNumberFormat="1" applyFont="1" applyFill="1" applyBorder="1" applyAlignment="1">
      <alignment horizontal="center"/>
    </xf>
    <xf numFmtId="0" fontId="50" fillId="0" borderId="89" xfId="3" applyFont="1" applyBorder="1" applyAlignment="1">
      <alignment horizontal="center"/>
    </xf>
    <xf numFmtId="0" fontId="50" fillId="0" borderId="89" xfId="3" applyFont="1" applyBorder="1" applyAlignment="1">
      <alignment horizontal="left"/>
    </xf>
    <xf numFmtId="0" fontId="72" fillId="0" borderId="90" xfId="3" applyFont="1" applyBorder="1" applyAlignment="1">
      <alignment horizontal="left"/>
    </xf>
    <xf numFmtId="0" fontId="50" fillId="0" borderId="88" xfId="3" applyFont="1" applyBorder="1" applyAlignment="1">
      <alignment horizontal="center"/>
    </xf>
    <xf numFmtId="187" fontId="50" fillId="0" borderId="89" xfId="2" applyNumberFormat="1" applyFont="1" applyBorder="1" applyAlignment="1">
      <alignment horizontal="center"/>
    </xf>
    <xf numFmtId="0" fontId="51" fillId="0" borderId="0" xfId="3" applyFont="1" applyBorder="1"/>
    <xf numFmtId="187" fontId="50" fillId="0" borderId="0" xfId="2" applyNumberFormat="1" applyFont="1" applyBorder="1"/>
    <xf numFmtId="49" fontId="50" fillId="0" borderId="0" xfId="2" applyNumberFormat="1" applyFont="1" applyBorder="1"/>
    <xf numFmtId="187" fontId="50" fillId="0" borderId="13" xfId="2" applyNumberFormat="1" applyFont="1" applyBorder="1"/>
    <xf numFmtId="187" fontId="50" fillId="0" borderId="13" xfId="2" applyNumberFormat="1" applyFont="1" applyBorder="1" applyAlignment="1"/>
    <xf numFmtId="187" fontId="50" fillId="0" borderId="13" xfId="2" applyNumberFormat="1" applyFont="1" applyBorder="1" applyAlignment="1">
      <alignment horizontal="center"/>
    </xf>
    <xf numFmtId="49" fontId="50" fillId="0" borderId="13" xfId="3" applyNumberFormat="1" applyFont="1" applyBorder="1" applyAlignment="1">
      <alignment horizontal="center"/>
    </xf>
    <xf numFmtId="9" fontId="50" fillId="0" borderId="13" xfId="3" applyNumberFormat="1" applyFont="1" applyBorder="1" applyAlignment="1">
      <alignment horizontal="center"/>
    </xf>
    <xf numFmtId="0" fontId="50" fillId="0" borderId="13" xfId="3" applyFont="1" applyBorder="1" applyAlignment="1">
      <alignment horizontal="center"/>
    </xf>
    <xf numFmtId="0" fontId="50" fillId="0" borderId="10" xfId="3" applyFont="1" applyBorder="1" applyAlignment="1">
      <alignment horizontal="center"/>
    </xf>
    <xf numFmtId="0" fontId="50" fillId="3" borderId="13" xfId="3" applyFont="1" applyFill="1" applyBorder="1" applyAlignment="1">
      <alignment horizontal="center"/>
    </xf>
    <xf numFmtId="0" fontId="50" fillId="0" borderId="91" xfId="3" applyFont="1" applyBorder="1" applyAlignment="1">
      <alignment horizontal="center"/>
    </xf>
    <xf numFmtId="0" fontId="50" fillId="0" borderId="91" xfId="3" applyFont="1" applyBorder="1" applyAlignment="1">
      <alignment horizontal="left"/>
    </xf>
    <xf numFmtId="0" fontId="50" fillId="0" borderId="92" xfId="3" applyFont="1" applyBorder="1" applyAlignment="1">
      <alignment horizontal="left"/>
    </xf>
    <xf numFmtId="0" fontId="50" fillId="0" borderId="93" xfId="3" applyFont="1" applyBorder="1" applyAlignment="1">
      <alignment horizontal="center"/>
    </xf>
    <xf numFmtId="49" fontId="50" fillId="0" borderId="13" xfId="2" applyNumberFormat="1" applyFont="1" applyBorder="1" applyAlignment="1">
      <alignment horizontal="center"/>
    </xf>
    <xf numFmtId="187" fontId="50" fillId="0" borderId="0" xfId="2" applyNumberFormat="1" applyFont="1" applyBorder="1" applyAlignment="1">
      <alignment horizontal="center"/>
    </xf>
    <xf numFmtId="49" fontId="50" fillId="0" borderId="0" xfId="2" applyNumberFormat="1" applyFont="1" applyBorder="1" applyAlignment="1">
      <alignment horizontal="center"/>
    </xf>
    <xf numFmtId="187" fontId="50" fillId="0" borderId="7" xfId="2" applyNumberFormat="1" applyFont="1" applyBorder="1" applyAlignment="1">
      <alignment horizontal="center"/>
    </xf>
    <xf numFmtId="9" fontId="50" fillId="0" borderId="7" xfId="3" applyNumberFormat="1" applyFont="1" applyBorder="1" applyAlignment="1">
      <alignment horizontal="center"/>
    </xf>
    <xf numFmtId="49" fontId="50" fillId="0" borderId="7" xfId="3" applyNumberFormat="1" applyFont="1" applyBorder="1" applyAlignment="1">
      <alignment horizontal="center"/>
    </xf>
    <xf numFmtId="187" fontId="50" fillId="0" borderId="12" xfId="2" applyNumberFormat="1" applyFont="1" applyBorder="1" applyAlignment="1">
      <alignment horizontal="center"/>
    </xf>
    <xf numFmtId="9" fontId="50" fillId="0" borderId="9" xfId="3" applyNumberFormat="1" applyFont="1" applyBorder="1" applyAlignment="1">
      <alignment horizontal="center"/>
    </xf>
    <xf numFmtId="49" fontId="50" fillId="0" borderId="12" xfId="3" applyNumberFormat="1" applyFont="1" applyBorder="1" applyAlignment="1">
      <alignment horizontal="center"/>
    </xf>
    <xf numFmtId="49" fontId="50" fillId="0" borderId="9" xfId="2" applyNumberFormat="1" applyFont="1" applyBorder="1" applyAlignment="1">
      <alignment horizontal="center"/>
    </xf>
    <xf numFmtId="49" fontId="50" fillId="0" borderId="9" xfId="3" applyNumberFormat="1" applyFont="1" applyBorder="1" applyAlignment="1">
      <alignment horizontal="center"/>
    </xf>
    <xf numFmtId="9" fontId="50" fillId="0" borderId="49" xfId="3" applyNumberFormat="1" applyFont="1" applyBorder="1" applyAlignment="1">
      <alignment horizontal="center"/>
    </xf>
    <xf numFmtId="49" fontId="50" fillId="0" borderId="49" xfId="3" applyNumberFormat="1" applyFont="1" applyBorder="1" applyAlignment="1">
      <alignment horizontal="center"/>
    </xf>
    <xf numFmtId="49" fontId="72" fillId="0" borderId="10" xfId="3" applyNumberFormat="1" applyFont="1" applyBorder="1" applyAlignment="1">
      <alignment horizontal="left"/>
    </xf>
    <xf numFmtId="0" fontId="72" fillId="0" borderId="92" xfId="3" applyFont="1" applyBorder="1" applyAlignment="1">
      <alignment horizontal="left"/>
    </xf>
    <xf numFmtId="187" fontId="50" fillId="0" borderId="91" xfId="2" applyNumberFormat="1" applyFont="1" applyBorder="1" applyAlignment="1">
      <alignment horizontal="center"/>
    </xf>
    <xf numFmtId="49" fontId="50" fillId="0" borderId="91" xfId="2" applyNumberFormat="1" applyFont="1" applyBorder="1" applyAlignment="1">
      <alignment horizontal="center"/>
    </xf>
    <xf numFmtId="189" fontId="50" fillId="0" borderId="9" xfId="2" applyNumberFormat="1" applyFont="1" applyBorder="1" applyAlignment="1">
      <alignment horizontal="center"/>
    </xf>
    <xf numFmtId="0" fontId="50" fillId="0" borderId="12" xfId="3" applyFont="1" applyBorder="1" applyAlignment="1">
      <alignment horizontal="left"/>
    </xf>
    <xf numFmtId="0" fontId="50" fillId="0" borderId="49" xfId="3" applyFont="1" applyBorder="1"/>
    <xf numFmtId="49" fontId="50" fillId="0" borderId="94" xfId="2" applyNumberFormat="1" applyFont="1" applyBorder="1" applyAlignment="1">
      <alignment horizontal="center"/>
    </xf>
    <xf numFmtId="49" fontId="50" fillId="0" borderId="10" xfId="2" applyNumberFormat="1" applyFont="1" applyBorder="1" applyAlignment="1">
      <alignment horizontal="center"/>
    </xf>
    <xf numFmtId="49" fontId="50" fillId="0" borderId="49" xfId="2" applyNumberFormat="1" applyFont="1" applyBorder="1" applyAlignment="1">
      <alignment horizontal="center"/>
    </xf>
    <xf numFmtId="187" fontId="50" fillId="0" borderId="49" xfId="2" applyNumberFormat="1" applyFont="1" applyBorder="1" applyAlignment="1">
      <alignment horizontal="center"/>
    </xf>
    <xf numFmtId="187" fontId="50" fillId="0" borderId="10" xfId="2" applyNumberFormat="1" applyFont="1" applyBorder="1" applyAlignment="1">
      <alignment horizontal="center"/>
    </xf>
    <xf numFmtId="0" fontId="50" fillId="0" borderId="91" xfId="3" applyFont="1" applyBorder="1"/>
    <xf numFmtId="187" fontId="50" fillId="0" borderId="11" xfId="2" applyNumberFormat="1" applyFont="1" applyBorder="1"/>
    <xf numFmtId="0" fontId="50" fillId="3" borderId="9" xfId="3" applyFont="1" applyFill="1" applyBorder="1" applyAlignment="1">
      <alignment horizontal="center"/>
    </xf>
    <xf numFmtId="9" fontId="50" fillId="0" borderId="12" xfId="3" applyNumberFormat="1" applyFont="1" applyBorder="1" applyAlignment="1">
      <alignment horizontal="center"/>
    </xf>
    <xf numFmtId="49" fontId="50" fillId="0" borderId="94" xfId="3" applyNumberFormat="1" applyFont="1" applyBorder="1" applyAlignment="1">
      <alignment horizontal="center"/>
    </xf>
    <xf numFmtId="187" fontId="50" fillId="0" borderId="95" xfId="2" applyNumberFormat="1" applyFont="1" applyBorder="1" applyAlignment="1">
      <alignment horizontal="center"/>
    </xf>
    <xf numFmtId="49" fontId="50" fillId="0" borderId="96" xfId="3" applyNumberFormat="1" applyFont="1" applyBorder="1" applyAlignment="1"/>
    <xf numFmtId="187" fontId="50" fillId="0" borderId="11" xfId="2" applyNumberFormat="1" applyFont="1" applyBorder="1" applyAlignment="1">
      <alignment horizontal="center"/>
    </xf>
    <xf numFmtId="49" fontId="50" fillId="0" borderId="97" xfId="2" applyNumberFormat="1" applyFont="1" applyBorder="1" applyAlignment="1">
      <alignment horizontal="center"/>
    </xf>
    <xf numFmtId="49" fontId="50" fillId="0" borderId="98" xfId="2" applyNumberFormat="1" applyFont="1" applyBorder="1" applyAlignment="1">
      <alignment horizontal="center"/>
    </xf>
    <xf numFmtId="187" fontId="50" fillId="0" borderId="94" xfId="2" applyNumberFormat="1" applyFont="1" applyBorder="1" applyAlignment="1">
      <alignment horizontal="center"/>
    </xf>
    <xf numFmtId="187" fontId="50" fillId="0" borderId="99" xfId="2" applyNumberFormat="1" applyFont="1" applyBorder="1" applyAlignment="1">
      <alignment horizontal="center"/>
    </xf>
    <xf numFmtId="187" fontId="50" fillId="0" borderId="93" xfId="2" applyNumberFormat="1" applyFont="1" applyBorder="1" applyAlignment="1">
      <alignment horizontal="center"/>
    </xf>
    <xf numFmtId="187" fontId="50" fillId="0" borderId="100" xfId="2" applyNumberFormat="1" applyFont="1" applyBorder="1" applyAlignment="1">
      <alignment horizontal="center"/>
    </xf>
    <xf numFmtId="187" fontId="50" fillId="0" borderId="27" xfId="2" applyNumberFormat="1" applyFont="1" applyBorder="1" applyAlignment="1"/>
    <xf numFmtId="49" fontId="50" fillId="0" borderId="1" xfId="2" applyNumberFormat="1" applyFont="1" applyBorder="1" applyAlignment="1">
      <alignment horizontal="center"/>
    </xf>
    <xf numFmtId="0" fontId="50" fillId="0" borderId="52" xfId="3" applyFont="1" applyBorder="1" applyAlignment="1">
      <alignment horizontal="center"/>
    </xf>
    <xf numFmtId="0" fontId="50" fillId="0" borderId="52" xfId="3" applyFont="1" applyBorder="1" applyAlignment="1">
      <alignment horizontal="left"/>
    </xf>
    <xf numFmtId="187" fontId="50" fillId="0" borderId="52" xfId="2" applyNumberFormat="1" applyFont="1" applyBorder="1" applyAlignment="1">
      <alignment horizontal="center"/>
    </xf>
    <xf numFmtId="49" fontId="50" fillId="0" borderId="52" xfId="2" applyNumberFormat="1" applyFont="1" applyBorder="1" applyAlignment="1">
      <alignment horizontal="center"/>
    </xf>
    <xf numFmtId="0" fontId="50" fillId="0" borderId="52" xfId="3" applyFont="1" applyBorder="1"/>
    <xf numFmtId="0" fontId="50" fillId="0" borderId="50" xfId="3" applyFont="1" applyBorder="1"/>
    <xf numFmtId="0" fontId="51" fillId="0" borderId="50" xfId="3" applyFont="1" applyBorder="1"/>
    <xf numFmtId="187" fontId="50" fillId="0" borderId="50" xfId="2" applyNumberFormat="1" applyFont="1" applyBorder="1"/>
    <xf numFmtId="49" fontId="50" fillId="0" borderId="50" xfId="2" applyNumberFormat="1" applyFont="1" applyBorder="1"/>
    <xf numFmtId="0" fontId="99" fillId="0" borderId="13" xfId="0" applyFont="1" applyBorder="1"/>
    <xf numFmtId="0" fontId="99" fillId="0" borderId="13" xfId="0" applyFont="1" applyBorder="1" applyAlignment="1">
      <alignment horizontal="center"/>
    </xf>
    <xf numFmtId="0" fontId="32" fillId="0" borderId="13" xfId="53" applyFont="1" applyBorder="1" applyAlignment="1">
      <alignment horizontal="center"/>
    </xf>
    <xf numFmtId="0" fontId="98" fillId="0" borderId="13" xfId="0" applyFont="1" applyBorder="1"/>
    <xf numFmtId="0" fontId="98" fillId="0" borderId="13" xfId="0" applyFont="1" applyFill="1" applyBorder="1" applyAlignment="1">
      <alignment horizontal="center"/>
    </xf>
    <xf numFmtId="0" fontId="98" fillId="0" borderId="13" xfId="0" applyFont="1" applyBorder="1" applyAlignment="1">
      <alignment horizontal="center"/>
    </xf>
    <xf numFmtId="0" fontId="98" fillId="0" borderId="13" xfId="0" applyFont="1" applyFill="1" applyBorder="1"/>
    <xf numFmtId="0" fontId="98" fillId="0" borderId="13" xfId="0" applyFont="1" applyBorder="1" applyAlignment="1">
      <alignment wrapText="1"/>
    </xf>
    <xf numFmtId="0" fontId="126" fillId="0" borderId="0" xfId="0" applyFont="1" applyAlignment="1">
      <alignment wrapText="1"/>
    </xf>
    <xf numFmtId="3" fontId="2" fillId="0" borderId="13" xfId="3" applyNumberFormat="1" applyFont="1" applyFill="1" applyBorder="1" applyAlignment="1">
      <alignment horizontal="right" wrapText="1"/>
    </xf>
    <xf numFmtId="43" fontId="37" fillId="0" borderId="13" xfId="85" applyFont="1" applyBorder="1" applyAlignment="1"/>
    <xf numFmtId="0" fontId="4" fillId="0" borderId="1" xfId="3" applyFont="1" applyBorder="1" applyAlignment="1">
      <alignment horizontal="center"/>
    </xf>
    <xf numFmtId="0" fontId="4" fillId="0" borderId="5" xfId="3" applyFont="1" applyBorder="1" applyAlignment="1">
      <alignment horizontal="center"/>
    </xf>
    <xf numFmtId="0" fontId="4" fillId="0" borderId="6" xfId="3" applyFont="1" applyBorder="1" applyAlignment="1">
      <alignment horizontal="center"/>
    </xf>
    <xf numFmtId="0" fontId="4" fillId="0" borderId="5" xfId="3" applyFont="1" applyBorder="1"/>
    <xf numFmtId="9" fontId="4" fillId="0" borderId="5" xfId="3" applyNumberFormat="1" applyFont="1" applyBorder="1" applyAlignment="1">
      <alignment horizontal="center"/>
    </xf>
    <xf numFmtId="0" fontId="31" fillId="0" borderId="53" xfId="3" applyFont="1" applyBorder="1"/>
    <xf numFmtId="0" fontId="31" fillId="0" borderId="28" xfId="3" applyFont="1" applyBorder="1"/>
    <xf numFmtId="0" fontId="31" fillId="0" borderId="29" xfId="3" applyFont="1" applyBorder="1"/>
    <xf numFmtId="0" fontId="2" fillId="0" borderId="13" xfId="212" applyFont="1" applyBorder="1"/>
    <xf numFmtId="0" fontId="2" fillId="0" borderId="13" xfId="212" applyFont="1" applyBorder="1" applyAlignment="1">
      <alignment horizontal="right"/>
    </xf>
    <xf numFmtId="0" fontId="127" fillId="0" borderId="13" xfId="223" applyFont="1" applyBorder="1"/>
    <xf numFmtId="43" fontId="2" fillId="3" borderId="13" xfId="85" applyFont="1" applyFill="1" applyBorder="1" applyAlignment="1">
      <alignment horizontal="right"/>
    </xf>
    <xf numFmtId="0" fontId="50" fillId="0" borderId="0" xfId="295" applyFont="1"/>
    <xf numFmtId="0" fontId="5" fillId="0" borderId="0" xfId="295" applyFont="1"/>
    <xf numFmtId="0" fontId="50" fillId="0" borderId="0" xfId="292" applyFont="1"/>
    <xf numFmtId="0" fontId="57" fillId="0" borderId="0" xfId="292" applyFont="1"/>
    <xf numFmtId="187" fontId="50" fillId="0" borderId="0" xfId="292" applyNumberFormat="1" applyFont="1"/>
    <xf numFmtId="0" fontId="5" fillId="0" borderId="29" xfId="292" applyFont="1" applyBorder="1"/>
    <xf numFmtId="0" fontId="5" fillId="0" borderId="53" xfId="292" applyFont="1" applyBorder="1"/>
    <xf numFmtId="0" fontId="5" fillId="0" borderId="29" xfId="292" applyFont="1" applyBorder="1" applyAlignment="1">
      <alignment horizontal="left"/>
    </xf>
    <xf numFmtId="0" fontId="5" fillId="0" borderId="29" xfId="303" applyFont="1" applyBorder="1"/>
    <xf numFmtId="0" fontId="5" fillId="0" borderId="29" xfId="303" applyFont="1" applyBorder="1" applyAlignment="1">
      <alignment horizontal="left"/>
    </xf>
    <xf numFmtId="0" fontId="5" fillId="0" borderId="29" xfId="292" applyFont="1" applyBorder="1" applyAlignment="1">
      <alignment horizontal="center"/>
    </xf>
    <xf numFmtId="0" fontId="5" fillId="0" borderId="60" xfId="292" applyFont="1" applyBorder="1"/>
    <xf numFmtId="0" fontId="50" fillId="0" borderId="29" xfId="303" applyFont="1" applyBorder="1" applyAlignment="1">
      <alignment horizontal="left"/>
    </xf>
    <xf numFmtId="0" fontId="5" fillId="0" borderId="30" xfId="292" applyFont="1" applyBorder="1" applyAlignment="1">
      <alignment horizontal="left"/>
    </xf>
    <xf numFmtId="0" fontId="5" fillId="0" borderId="30" xfId="292" applyFont="1" applyBorder="1"/>
    <xf numFmtId="0" fontId="5" fillId="0" borderId="53" xfId="3" applyFont="1" applyBorder="1" applyAlignment="1">
      <alignment vertical="center" wrapText="1"/>
    </xf>
    <xf numFmtId="0" fontId="5" fillId="0" borderId="53" xfId="3" applyFont="1" applyBorder="1"/>
    <xf numFmtId="0" fontId="5" fillId="0" borderId="60" xfId="3" applyFont="1" applyBorder="1"/>
    <xf numFmtId="0" fontId="5" fillId="0" borderId="59" xfId="3" applyFont="1" applyBorder="1" applyAlignment="1">
      <alignment horizontal="center"/>
    </xf>
    <xf numFmtId="0" fontId="128" fillId="0" borderId="29" xfId="0" applyFont="1" applyBorder="1" applyAlignment="1">
      <alignment vertical="center"/>
    </xf>
    <xf numFmtId="0" fontId="128" fillId="0" borderId="101" xfId="0" applyFont="1" applyBorder="1" applyAlignment="1">
      <alignment vertical="center"/>
    </xf>
    <xf numFmtId="0" fontId="128" fillId="0" borderId="0" xfId="0" applyFont="1" applyAlignment="1">
      <alignment vertical="center"/>
    </xf>
    <xf numFmtId="0" fontId="129" fillId="0" borderId="0" xfId="0" applyFont="1"/>
    <xf numFmtId="0" fontId="5" fillId="0" borderId="29" xfId="303" applyFont="1" applyFill="1" applyBorder="1" applyAlignment="1">
      <alignment horizontal="left"/>
    </xf>
    <xf numFmtId="0" fontId="5" fillId="0" borderId="30" xfId="303" applyFont="1" applyFill="1" applyBorder="1" applyAlignment="1">
      <alignment horizontal="left"/>
    </xf>
    <xf numFmtId="0" fontId="5" fillId="0" borderId="53" xfId="292" applyFont="1" applyBorder="1" applyAlignment="1">
      <alignment horizontal="center"/>
    </xf>
    <xf numFmtId="0" fontId="50" fillId="0" borderId="0" xfId="218" applyFont="1" applyAlignment="1">
      <alignment horizontal="left"/>
    </xf>
    <xf numFmtId="0" fontId="50" fillId="0" borderId="0" xfId="308" applyFont="1" applyAlignment="1"/>
    <xf numFmtId="0" fontId="59" fillId="0" borderId="0" xfId="271" applyFont="1"/>
    <xf numFmtId="0" fontId="50" fillId="0" borderId="0" xfId="91" applyFont="1" applyBorder="1" applyAlignment="1"/>
    <xf numFmtId="0" fontId="57" fillId="0" borderId="0" xfId="91" applyFont="1" applyBorder="1" applyAlignment="1"/>
    <xf numFmtId="0" fontId="57" fillId="0" borderId="0" xfId="91" applyFont="1" applyBorder="1"/>
    <xf numFmtId="0" fontId="57" fillId="0" borderId="0" xfId="91" applyFont="1"/>
    <xf numFmtId="0" fontId="130" fillId="0" borderId="0" xfId="308" applyFont="1" applyAlignment="1"/>
    <xf numFmtId="0" fontId="131" fillId="0" borderId="0" xfId="308" applyFont="1" applyAlignment="1"/>
    <xf numFmtId="0" fontId="50" fillId="0" borderId="0" xfId="91" applyFont="1"/>
    <xf numFmtId="0" fontId="59" fillId="0" borderId="0" xfId="231" applyFont="1"/>
    <xf numFmtId="0" fontId="90" fillId="0" borderId="0" xfId="91" applyFont="1"/>
    <xf numFmtId="0" fontId="132" fillId="0" borderId="0" xfId="231" applyFont="1"/>
    <xf numFmtId="0" fontId="50" fillId="0" borderId="0" xfId="91" applyFont="1" applyBorder="1"/>
    <xf numFmtId="0" fontId="130" fillId="0" borderId="0" xfId="308" applyFont="1" applyBorder="1" applyAlignment="1"/>
    <xf numFmtId="0" fontId="131" fillId="0" borderId="0" xfId="308" applyFont="1" applyBorder="1" applyAlignment="1"/>
    <xf numFmtId="0" fontId="57" fillId="0" borderId="0" xfId="308" applyFont="1" applyBorder="1" applyAlignment="1"/>
    <xf numFmtId="0" fontId="59" fillId="0" borderId="23" xfId="271" applyFont="1" applyBorder="1"/>
    <xf numFmtId="0" fontId="50" fillId="0" borderId="22" xfId="308" applyFont="1" applyBorder="1" applyAlignment="1">
      <alignment horizontal="center" vertical="center"/>
    </xf>
    <xf numFmtId="0" fontId="131" fillId="0" borderId="23" xfId="308" applyFont="1" applyBorder="1" applyAlignment="1"/>
    <xf numFmtId="0" fontId="135" fillId="0" borderId="23" xfId="308" applyFont="1" applyBorder="1" applyAlignment="1"/>
    <xf numFmtId="0" fontId="50" fillId="0" borderId="23" xfId="308" applyFont="1" applyBorder="1" applyAlignment="1"/>
    <xf numFmtId="0" fontId="50" fillId="0" borderId="5" xfId="308" applyFont="1" applyBorder="1" applyAlignment="1">
      <alignment horizontal="center" vertical="center"/>
    </xf>
    <xf numFmtId="0" fontId="50" fillId="0" borderId="13" xfId="308" applyFont="1" applyBorder="1" applyAlignment="1">
      <alignment horizontal="center" vertical="center"/>
    </xf>
    <xf numFmtId="9" fontId="50" fillId="0" borderId="13" xfId="308" applyNumberFormat="1" applyFont="1" applyBorder="1" applyAlignment="1">
      <alignment horizontal="center" vertical="center"/>
    </xf>
    <xf numFmtId="0" fontId="5" fillId="0" borderId="7" xfId="308" applyFont="1" applyBorder="1" applyAlignment="1">
      <alignment horizontal="center"/>
    </xf>
    <xf numFmtId="0" fontId="136" fillId="0" borderId="7" xfId="308" applyFont="1" applyBorder="1" applyAlignment="1">
      <alignment horizontal="left" vertical="center"/>
    </xf>
    <xf numFmtId="0" fontId="136" fillId="0" borderId="7" xfId="308" applyFont="1" applyBorder="1"/>
    <xf numFmtId="0" fontId="6" fillId="0" borderId="9" xfId="308" applyFont="1" applyBorder="1" applyAlignment="1">
      <alignment horizontal="left" vertical="center"/>
    </xf>
    <xf numFmtId="0" fontId="6" fillId="0" borderId="9" xfId="308" applyFont="1" applyBorder="1" applyAlignment="1">
      <alignment horizontal="left"/>
    </xf>
    <xf numFmtId="4" fontId="50" fillId="0" borderId="49" xfId="308" applyNumberFormat="1" applyFont="1" applyBorder="1" applyAlignment="1">
      <alignment horizontal="center"/>
    </xf>
    <xf numFmtId="0" fontId="50" fillId="0" borderId="49" xfId="308" applyFont="1" applyBorder="1" applyAlignment="1">
      <alignment horizontal="center" vertical="center"/>
    </xf>
    <xf numFmtId="4" fontId="50" fillId="0" borderId="49" xfId="308" applyNumberFormat="1" applyFont="1" applyBorder="1" applyAlignment="1">
      <alignment horizontal="center" vertical="center"/>
    </xf>
    <xf numFmtId="0" fontId="90" fillId="0" borderId="9" xfId="308" applyFont="1" applyBorder="1" applyAlignment="1">
      <alignment horizontal="center" vertical="center"/>
    </xf>
    <xf numFmtId="0" fontId="136" fillId="0" borderId="9" xfId="308" applyFont="1" applyBorder="1" applyAlignment="1">
      <alignment horizontal="left" vertical="center"/>
    </xf>
    <xf numFmtId="0" fontId="6" fillId="0" borderId="9" xfId="308" applyFont="1" applyBorder="1"/>
    <xf numFmtId="0" fontId="137" fillId="0" borderId="9" xfId="308" applyFont="1" applyBorder="1" applyAlignment="1">
      <alignment horizontal="center" vertical="center"/>
    </xf>
    <xf numFmtId="0" fontId="136" fillId="0" borderId="9" xfId="308" applyFont="1" applyBorder="1" applyAlignment="1">
      <alignment horizontal="left"/>
    </xf>
    <xf numFmtId="0" fontId="137" fillId="0" borderId="9" xfId="308" applyFont="1" applyBorder="1" applyAlignment="1">
      <alignment horizontal="left" vertical="center"/>
    </xf>
    <xf numFmtId="4" fontId="50" fillId="0" borderId="9" xfId="308" applyNumberFormat="1" applyFont="1" applyBorder="1" applyAlignment="1">
      <alignment horizontal="center"/>
    </xf>
    <xf numFmtId="4" fontId="50" fillId="0" borderId="9" xfId="308" applyNumberFormat="1" applyFont="1" applyBorder="1" applyAlignment="1">
      <alignment horizontal="center" vertical="center"/>
    </xf>
    <xf numFmtId="0" fontId="59" fillId="0" borderId="0" xfId="250" applyFont="1" applyBorder="1"/>
    <xf numFmtId="0" fontId="4" fillId="0" borderId="7" xfId="275" applyFont="1" applyBorder="1"/>
    <xf numFmtId="4" fontId="50" fillId="0" borderId="7" xfId="3" applyNumberFormat="1" applyFont="1" applyBorder="1" applyAlignment="1">
      <alignment horizontal="center"/>
    </xf>
    <xf numFmtId="0" fontId="4" fillId="0" borderId="9" xfId="275" applyFont="1" applyBorder="1" applyAlignment="1">
      <alignment horizontal="center"/>
    </xf>
    <xf numFmtId="187" fontId="5" fillId="0" borderId="9" xfId="2" applyNumberFormat="1" applyFont="1" applyBorder="1" applyAlignment="1">
      <alignment horizontal="right"/>
    </xf>
    <xf numFmtId="4" fontId="5" fillId="0" borderId="9" xfId="3" applyNumberFormat="1" applyFont="1" applyBorder="1" applyAlignment="1">
      <alignment horizontal="center"/>
    </xf>
    <xf numFmtId="4" fontId="30" fillId="0" borderId="9" xfId="3" applyNumberFormat="1" applyFont="1" applyBorder="1" applyAlignment="1">
      <alignment horizontal="center"/>
    </xf>
    <xf numFmtId="3" fontId="5" fillId="0" borderId="9" xfId="3" applyNumberFormat="1" applyFont="1" applyBorder="1" applyAlignment="1">
      <alignment horizontal="left" vertical="center"/>
    </xf>
    <xf numFmtId="0" fontId="50" fillId="0" borderId="9" xfId="303" applyFont="1" applyBorder="1" applyAlignment="1">
      <alignment horizontal="left" vertical="center"/>
    </xf>
    <xf numFmtId="0" fontId="50" fillId="0" borderId="9" xfId="303" applyFont="1" applyBorder="1" applyAlignment="1">
      <alignment horizontal="center" vertical="center"/>
    </xf>
    <xf numFmtId="0" fontId="50" fillId="0" borderId="9" xfId="3" applyFont="1" applyBorder="1" applyAlignment="1">
      <alignment vertical="center" wrapText="1"/>
    </xf>
    <xf numFmtId="0" fontId="50" fillId="0" borderId="26" xfId="275" applyFont="1" applyBorder="1"/>
    <xf numFmtId="0" fontId="50" fillId="0" borderId="26" xfId="275" applyFont="1" applyBorder="1" applyAlignment="1">
      <alignment horizontal="center"/>
    </xf>
    <xf numFmtId="3" fontId="29" fillId="0" borderId="26" xfId="2" applyNumberFormat="1" applyFont="1" applyBorder="1" applyAlignment="1">
      <alignment horizontal="left" vertical="center" wrapText="1"/>
    </xf>
    <xf numFmtId="187" fontId="5" fillId="0" borderId="26" xfId="2" applyNumberFormat="1" applyFont="1" applyBorder="1" applyAlignment="1">
      <alignment horizontal="left" vertical="center"/>
    </xf>
    <xf numFmtId="3" fontId="29" fillId="0" borderId="0" xfId="2" applyNumberFormat="1" applyFont="1" applyBorder="1" applyAlignment="1">
      <alignment horizontal="left" vertical="center" wrapText="1"/>
    </xf>
    <xf numFmtId="3" fontId="5" fillId="0" borderId="0" xfId="3" applyNumberFormat="1" applyFont="1" applyBorder="1" applyAlignment="1">
      <alignment horizontal="left" vertical="center"/>
    </xf>
    <xf numFmtId="3" fontId="5" fillId="0" borderId="0" xfId="3" applyNumberFormat="1" applyFont="1" applyBorder="1" applyAlignment="1">
      <alignment horizontal="left" vertical="top" wrapText="1"/>
    </xf>
    <xf numFmtId="187" fontId="5" fillId="0" borderId="0" xfId="2" applyNumberFormat="1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/>
    </xf>
    <xf numFmtId="9" fontId="5" fillId="0" borderId="7" xfId="3" applyNumberFormat="1" applyFont="1" applyBorder="1" applyAlignment="1">
      <alignment horizontal="center"/>
    </xf>
    <xf numFmtId="190" fontId="50" fillId="0" borderId="9" xfId="2" applyNumberFormat="1" applyFont="1" applyBorder="1" applyAlignment="1">
      <alignment horizontal="center"/>
    </xf>
    <xf numFmtId="0" fontId="50" fillId="0" borderId="9" xfId="3" applyFont="1" applyBorder="1" applyAlignment="1">
      <alignment horizontal="left" vertical="top" wrapText="1"/>
    </xf>
    <xf numFmtId="0" fontId="4" fillId="0" borderId="9" xfId="275" applyFont="1" applyBorder="1" applyAlignment="1">
      <alignment horizontal="left"/>
    </xf>
    <xf numFmtId="0" fontId="50" fillId="0" borderId="9" xfId="3" applyFont="1" applyBorder="1" applyAlignment="1">
      <alignment horizontal="left" vertical="center" wrapText="1"/>
    </xf>
    <xf numFmtId="0" fontId="50" fillId="0" borderId="26" xfId="3" applyFont="1" applyBorder="1" applyAlignment="1">
      <alignment horizontal="left"/>
    </xf>
    <xf numFmtId="0" fontId="50" fillId="0" borderId="26" xfId="3" applyFont="1" applyBorder="1" applyAlignment="1">
      <alignment horizontal="left" vertical="top" wrapText="1"/>
    </xf>
    <xf numFmtId="0" fontId="50" fillId="0" borderId="26" xfId="3" applyFont="1" applyBorder="1" applyAlignment="1">
      <alignment horizontal="center"/>
    </xf>
    <xf numFmtId="0" fontId="4" fillId="0" borderId="7" xfId="275" applyFont="1" applyBorder="1" applyAlignment="1">
      <alignment horizontal="left"/>
    </xf>
    <xf numFmtId="187" fontId="50" fillId="0" borderId="9" xfId="2" applyNumberFormat="1" applyFont="1" applyBorder="1" applyAlignment="1">
      <alignment horizontal="center" vertical="center" wrapText="1"/>
    </xf>
    <xf numFmtId="0" fontId="50" fillId="0" borderId="26" xfId="3" applyFont="1" applyBorder="1" applyAlignment="1">
      <alignment vertical="top" wrapText="1"/>
    </xf>
    <xf numFmtId="0" fontId="50" fillId="0" borderId="26" xfId="3" applyFont="1" applyBorder="1"/>
    <xf numFmtId="0" fontId="4" fillId="0" borderId="7" xfId="3" applyFont="1" applyBorder="1" applyAlignment="1">
      <alignment horizontal="left"/>
    </xf>
    <xf numFmtId="0" fontId="31" fillId="0" borderId="7" xfId="3" applyFont="1" applyBorder="1"/>
    <xf numFmtId="0" fontId="29" fillId="0" borderId="7" xfId="3" applyFont="1" applyBorder="1"/>
    <xf numFmtId="191" fontId="5" fillId="0" borderId="9" xfId="2" applyNumberFormat="1" applyFont="1" applyBorder="1" applyAlignment="1">
      <alignment horizontal="right"/>
    </xf>
    <xf numFmtId="0" fontId="5" fillId="0" borderId="9" xfId="3" applyFont="1" applyBorder="1" applyAlignment="1">
      <alignment horizontal="center" vertical="center"/>
    </xf>
    <xf numFmtId="0" fontId="5" fillId="0" borderId="9" xfId="3" applyFont="1" applyBorder="1" applyAlignment="1">
      <alignment vertical="center"/>
    </xf>
    <xf numFmtId="0" fontId="5" fillId="0" borderId="9" xfId="3" applyFont="1" applyBorder="1" applyAlignment="1"/>
    <xf numFmtId="0" fontId="29" fillId="0" borderId="9" xfId="3" applyFont="1" applyBorder="1"/>
    <xf numFmtId="0" fontId="29" fillId="0" borderId="9" xfId="3" applyFont="1" applyBorder="1" applyAlignment="1">
      <alignment horizontal="left"/>
    </xf>
    <xf numFmtId="3" fontId="29" fillId="0" borderId="9" xfId="2" applyNumberFormat="1" applyFont="1" applyBorder="1" applyAlignment="1">
      <alignment horizontal="left" vertical="center" wrapText="1"/>
    </xf>
    <xf numFmtId="3" fontId="5" fillId="0" borderId="9" xfId="3" applyNumberFormat="1" applyFont="1" applyBorder="1" applyAlignment="1">
      <alignment horizontal="left" vertical="top" wrapText="1"/>
    </xf>
    <xf numFmtId="187" fontId="5" fillId="0" borderId="9" xfId="2" applyNumberFormat="1" applyFont="1" applyBorder="1" applyAlignment="1">
      <alignment horizontal="left" vertical="center"/>
    </xf>
    <xf numFmtId="0" fontId="50" fillId="0" borderId="0" xfId="285" applyFont="1" applyAlignment="1">
      <alignment horizontal="left" vertical="center"/>
    </xf>
    <xf numFmtId="0" fontId="80" fillId="0" borderId="0" xfId="285" applyFont="1" applyAlignment="1">
      <alignment horizontal="left" vertical="center"/>
    </xf>
    <xf numFmtId="0" fontId="50" fillId="0" borderId="0" xfId="316" applyFont="1" applyAlignment="1">
      <alignment horizontal="left" vertical="center"/>
    </xf>
    <xf numFmtId="0" fontId="50" fillId="0" borderId="1" xfId="285" applyFont="1" applyBorder="1" applyAlignment="1">
      <alignment horizontal="center" vertical="center"/>
    </xf>
    <xf numFmtId="0" fontId="50" fillId="0" borderId="5" xfId="285" applyFont="1" applyBorder="1" applyAlignment="1">
      <alignment horizontal="center" vertical="center"/>
    </xf>
    <xf numFmtId="0" fontId="50" fillId="0" borderId="16" xfId="285" applyFont="1" applyBorder="1" applyAlignment="1">
      <alignment horizontal="center" vertical="center"/>
    </xf>
    <xf numFmtId="49" fontId="50" fillId="0" borderId="5" xfId="285" applyNumberFormat="1" applyFont="1" applyBorder="1" applyAlignment="1">
      <alignment horizontal="center" vertical="center"/>
    </xf>
    <xf numFmtId="49" fontId="50" fillId="0" borderId="6" xfId="285" applyNumberFormat="1" applyFont="1" applyBorder="1" applyAlignment="1">
      <alignment horizontal="center" vertical="center"/>
    </xf>
    <xf numFmtId="9" fontId="50" fillId="0" borderId="6" xfId="285" applyNumberFormat="1" applyFont="1" applyBorder="1" applyAlignment="1">
      <alignment horizontal="center" vertical="center"/>
    </xf>
    <xf numFmtId="9" fontId="50" fillId="0" borderId="22" xfId="285" applyNumberFormat="1" applyFont="1" applyBorder="1" applyAlignment="1">
      <alignment horizontal="center" vertical="center"/>
    </xf>
    <xf numFmtId="0" fontId="57" fillId="0" borderId="7" xfId="285" applyFont="1" applyBorder="1" applyAlignment="1">
      <alignment horizontal="center" vertical="center"/>
    </xf>
    <xf numFmtId="0" fontId="50" fillId="0" borderId="7" xfId="285" applyFont="1" applyBorder="1" applyAlignment="1">
      <alignment horizontal="center" vertical="center"/>
    </xf>
    <xf numFmtId="4" fontId="50" fillId="0" borderId="7" xfId="285" applyNumberFormat="1" applyFont="1" applyBorder="1" applyAlignment="1">
      <alignment horizontal="center" vertical="center"/>
    </xf>
    <xf numFmtId="0" fontId="50" fillId="0" borderId="9" xfId="285" applyFont="1" applyBorder="1" applyAlignment="1">
      <alignment horizontal="left" vertical="center"/>
    </xf>
    <xf numFmtId="0" fontId="50" fillId="0" borderId="9" xfId="285" applyFont="1" applyBorder="1" applyAlignment="1">
      <alignment horizontal="center" vertical="center"/>
    </xf>
    <xf numFmtId="3" fontId="50" fillId="0" borderId="9" xfId="285" applyNumberFormat="1" applyFont="1" applyBorder="1" applyAlignment="1">
      <alignment horizontal="center" vertical="center"/>
    </xf>
    <xf numFmtId="3" fontId="50" fillId="0" borderId="9" xfId="285" applyNumberFormat="1" applyFont="1" applyBorder="1" applyAlignment="1">
      <alignment vertical="center"/>
    </xf>
    <xf numFmtId="0" fontId="50" fillId="0" borderId="9" xfId="285" applyFont="1" applyBorder="1" applyAlignment="1">
      <alignment vertical="center"/>
    </xf>
    <xf numFmtId="0" fontId="50" fillId="0" borderId="9" xfId="315" applyFont="1" applyBorder="1" applyAlignment="1">
      <alignment horizontal="left" vertical="center"/>
    </xf>
    <xf numFmtId="0" fontId="50" fillId="0" borderId="26" xfId="285" applyFont="1" applyBorder="1" applyAlignment="1">
      <alignment horizontal="left" vertical="center"/>
    </xf>
    <xf numFmtId="0" fontId="50" fillId="0" borderId="26" xfId="285" applyFont="1" applyBorder="1" applyAlignment="1">
      <alignment horizontal="center" vertical="center"/>
    </xf>
    <xf numFmtId="3" fontId="50" fillId="0" borderId="26" xfId="285" applyNumberFormat="1" applyFont="1" applyBorder="1" applyAlignment="1">
      <alignment horizontal="center" vertical="center"/>
    </xf>
    <xf numFmtId="0" fontId="50" fillId="0" borderId="0" xfId="285" applyFont="1" applyBorder="1" applyAlignment="1">
      <alignment horizontal="left" vertical="center"/>
    </xf>
    <xf numFmtId="0" fontId="80" fillId="0" borderId="0" xfId="285" applyFont="1" applyBorder="1" applyAlignment="1">
      <alignment horizontal="left" vertical="center"/>
    </xf>
    <xf numFmtId="0" fontId="50" fillId="0" borderId="0" xfId="285" applyFont="1" applyAlignment="1">
      <alignment vertical="center"/>
    </xf>
    <xf numFmtId="0" fontId="80" fillId="0" borderId="0" xfId="285" applyFont="1" applyAlignment="1">
      <alignment vertical="center"/>
    </xf>
    <xf numFmtId="3" fontId="50" fillId="0" borderId="7" xfId="285" applyNumberFormat="1" applyFont="1" applyBorder="1" applyAlignment="1">
      <alignment horizontal="center" vertical="center"/>
    </xf>
    <xf numFmtId="0" fontId="50" fillId="0" borderId="11" xfId="315" applyFont="1" applyBorder="1" applyAlignment="1">
      <alignment horizontal="left" vertical="center"/>
    </xf>
    <xf numFmtId="0" fontId="50" fillId="0" borderId="41" xfId="315" applyFont="1" applyBorder="1" applyAlignment="1">
      <alignment horizontal="left" vertical="center"/>
    </xf>
    <xf numFmtId="0" fontId="50" fillId="0" borderId="10" xfId="315" applyFont="1" applyBorder="1" applyAlignment="1">
      <alignment horizontal="left" vertical="center"/>
    </xf>
    <xf numFmtId="0" fontId="80" fillId="0" borderId="0" xfId="316" applyFont="1" applyAlignment="1">
      <alignment horizontal="left" vertical="center"/>
    </xf>
    <xf numFmtId="0" fontId="80" fillId="0" borderId="0" xfId="285" applyFont="1" applyBorder="1" applyAlignment="1">
      <alignment horizontal="center" vertical="center"/>
    </xf>
    <xf numFmtId="3" fontId="80" fillId="0" borderId="0" xfId="285" applyNumberFormat="1" applyFont="1" applyBorder="1" applyAlignment="1">
      <alignment horizontal="center" vertical="center"/>
    </xf>
    <xf numFmtId="0" fontId="138" fillId="0" borderId="1" xfId="317" applyFont="1" applyBorder="1" applyAlignment="1">
      <alignment horizontal="center" vertical="center"/>
    </xf>
    <xf numFmtId="0" fontId="139" fillId="0" borderId="13" xfId="317" applyFont="1" applyBorder="1" applyAlignment="1">
      <alignment horizontal="center"/>
    </xf>
    <xf numFmtId="43" fontId="33" fillId="3" borderId="13" xfId="85" applyFont="1" applyFill="1" applyBorder="1"/>
    <xf numFmtId="0" fontId="140" fillId="0" borderId="0" xfId="0" applyFont="1"/>
    <xf numFmtId="0" fontId="33" fillId="0" borderId="0" xfId="0" applyFont="1" applyAlignment="1">
      <alignment horizontal="center"/>
    </xf>
    <xf numFmtId="0" fontId="141" fillId="0" borderId="13" xfId="0" applyFont="1" applyBorder="1" applyAlignment="1">
      <alignment horizontal="center" vertical="center" wrapText="1"/>
    </xf>
    <xf numFmtId="0" fontId="141" fillId="0" borderId="13" xfId="0" applyFont="1" applyBorder="1" applyAlignment="1">
      <alignment horizontal="center" wrapText="1"/>
    </xf>
    <xf numFmtId="187" fontId="33" fillId="0" borderId="102" xfId="277" applyNumberFormat="1" applyFont="1" applyBorder="1" applyAlignment="1">
      <alignment horizontal="left" vertical="top"/>
    </xf>
    <xf numFmtId="187" fontId="33" fillId="0" borderId="103" xfId="277" applyNumberFormat="1" applyFont="1" applyBorder="1" applyAlignment="1">
      <alignment horizontal="left" vertical="top"/>
    </xf>
    <xf numFmtId="187" fontId="33" fillId="0" borderId="103" xfId="277" applyNumberFormat="1" applyFont="1" applyBorder="1" applyAlignment="1">
      <alignment horizontal="center" vertical="top" wrapText="1"/>
    </xf>
    <xf numFmtId="187" fontId="33" fillId="0" borderId="102" xfId="277" applyNumberFormat="1" applyFont="1" applyFill="1" applyBorder="1" applyAlignment="1">
      <alignment horizontal="center" vertical="top"/>
    </xf>
    <xf numFmtId="187" fontId="33" fillId="0" borderId="103" xfId="277" applyNumberFormat="1" applyFont="1" applyBorder="1" applyAlignment="1">
      <alignment horizontal="left" vertical="top" wrapText="1"/>
    </xf>
    <xf numFmtId="187" fontId="33" fillId="26" borderId="13" xfId="277" applyNumberFormat="1" applyFont="1" applyFill="1" applyBorder="1" applyAlignment="1"/>
    <xf numFmtId="187" fontId="146" fillId="26" borderId="13" xfId="277" applyNumberFormat="1" applyFont="1" applyFill="1" applyBorder="1" applyAlignment="1"/>
    <xf numFmtId="187" fontId="146" fillId="26" borderId="13" xfId="277" applyNumberFormat="1" applyFont="1" applyFill="1" applyBorder="1" applyAlignment="1">
      <alignment horizontal="center"/>
    </xf>
    <xf numFmtId="0" fontId="32" fillId="0" borderId="0" xfId="317" applyFont="1" applyAlignment="1">
      <alignment horizontal="justify" vertical="center" wrapText="1"/>
    </xf>
    <xf numFmtId="0" fontId="32" fillId="0" borderId="13" xfId="317" applyFont="1" applyBorder="1" applyAlignment="1">
      <alignment horizontal="center" vertical="center" wrapText="1"/>
    </xf>
    <xf numFmtId="0" fontId="32" fillId="0" borderId="4" xfId="317" applyFont="1" applyBorder="1" applyAlignment="1">
      <alignment horizontal="center" vertical="center" wrapText="1"/>
    </xf>
    <xf numFmtId="187" fontId="32" fillId="0" borderId="13" xfId="2" applyNumberFormat="1" applyFont="1" applyBorder="1" applyAlignment="1">
      <alignment horizontal="center" vertical="center" wrapText="1"/>
    </xf>
    <xf numFmtId="0" fontId="32" fillId="0" borderId="13" xfId="317" applyFont="1" applyBorder="1" applyAlignment="1">
      <alignment vertical="center" wrapText="1"/>
    </xf>
    <xf numFmtId="0" fontId="32" fillId="0" borderId="0" xfId="317" applyFont="1" applyBorder="1" applyAlignment="1">
      <alignment horizontal="center" vertical="center" wrapText="1"/>
    </xf>
    <xf numFmtId="0" fontId="33" fillId="0" borderId="104" xfId="317" applyFont="1" applyBorder="1" applyAlignment="1">
      <alignment horizontal="center" vertical="center" wrapText="1"/>
    </xf>
    <xf numFmtId="0" fontId="33" fillId="0" borderId="104" xfId="317" applyFont="1" applyBorder="1" applyAlignment="1">
      <alignment horizontal="left" vertical="center" wrapText="1"/>
    </xf>
    <xf numFmtId="0" fontId="33" fillId="0" borderId="105" xfId="317" applyFont="1" applyBorder="1" applyAlignment="1">
      <alignment horizontal="center" vertical="center" wrapText="1"/>
    </xf>
    <xf numFmtId="17" fontId="33" fillId="0" borderId="106" xfId="317" applyNumberFormat="1" applyFont="1" applyBorder="1" applyAlignment="1">
      <alignment horizontal="center" vertical="center" wrapText="1"/>
    </xf>
    <xf numFmtId="187" fontId="33" fillId="0" borderId="104" xfId="2" applyNumberFormat="1" applyFont="1" applyFill="1" applyBorder="1" applyAlignment="1">
      <alignment horizontal="right" vertical="center" wrapText="1"/>
    </xf>
    <xf numFmtId="0" fontId="33" fillId="0" borderId="106" xfId="317" applyFont="1" applyBorder="1" applyAlignment="1">
      <alignment horizontal="left" vertical="center" wrapText="1"/>
    </xf>
    <xf numFmtId="0" fontId="149" fillId="0" borderId="0" xfId="0" applyFont="1" applyAlignment="1">
      <alignment vertical="center"/>
    </xf>
    <xf numFmtId="0" fontId="33" fillId="0" borderId="103" xfId="317" applyFont="1" applyBorder="1" applyAlignment="1">
      <alignment horizontal="center" vertical="center" wrapText="1"/>
    </xf>
    <xf numFmtId="0" fontId="33" fillId="0" borderId="103" xfId="317" applyFont="1" applyBorder="1" applyAlignment="1">
      <alignment horizontal="left" vertical="center" wrapText="1"/>
    </xf>
    <xf numFmtId="0" fontId="33" fillId="0" borderId="107" xfId="317" applyFont="1" applyBorder="1" applyAlignment="1">
      <alignment horizontal="center" vertical="center" wrapText="1"/>
    </xf>
    <xf numFmtId="187" fontId="33" fillId="0" borderId="103" xfId="2" applyNumberFormat="1" applyFont="1" applyFill="1" applyBorder="1" applyAlignment="1">
      <alignment horizontal="right" vertical="center" wrapText="1"/>
    </xf>
    <xf numFmtId="0" fontId="150" fillId="0" borderId="0" xfId="0" applyFont="1" applyAlignment="1">
      <alignment vertical="center"/>
    </xf>
    <xf numFmtId="0" fontId="32" fillId="0" borderId="0" xfId="317" applyFont="1" applyBorder="1" applyAlignment="1">
      <alignment horizontal="justify" vertical="center" wrapText="1"/>
    </xf>
    <xf numFmtId="0" fontId="33" fillId="0" borderId="2" xfId="317" applyFont="1" applyBorder="1" applyAlignment="1">
      <alignment horizontal="center" vertical="center" wrapText="1"/>
    </xf>
    <xf numFmtId="187" fontId="33" fillId="0" borderId="13" xfId="2" applyNumberFormat="1" applyFont="1" applyFill="1" applyBorder="1" applyAlignment="1">
      <alignment horizontal="right" vertical="center" wrapText="1"/>
    </xf>
    <xf numFmtId="0" fontId="33" fillId="0" borderId="3" xfId="317" applyFont="1" applyBorder="1" applyAlignment="1">
      <alignment horizontal="left" vertical="center" wrapText="1"/>
    </xf>
    <xf numFmtId="187" fontId="153" fillId="0" borderId="0" xfId="2" applyNumberFormat="1" applyFont="1" applyAlignment="1">
      <alignment horizontal="justify" vertical="center" wrapText="1"/>
    </xf>
    <xf numFmtId="187" fontId="32" fillId="0" borderId="0" xfId="2" applyNumberFormat="1" applyFont="1" applyAlignment="1">
      <alignment horizontal="justify" vertical="center" wrapText="1"/>
    </xf>
    <xf numFmtId="0" fontId="33" fillId="0" borderId="0" xfId="0" applyFont="1" applyAlignment="1">
      <alignment horizontal="center" vertical="top"/>
    </xf>
    <xf numFmtId="0" fontId="139" fillId="0" borderId="13" xfId="317" applyFont="1" applyBorder="1" applyAlignment="1">
      <alignment horizontal="center" vertical="center" wrapText="1"/>
    </xf>
    <xf numFmtId="0" fontId="141" fillId="0" borderId="0" xfId="0" applyFont="1" applyAlignment="1">
      <alignment horizontal="center" vertical="center"/>
    </xf>
    <xf numFmtId="192" fontId="33" fillId="0" borderId="102" xfId="277" applyNumberFormat="1" applyFont="1" applyBorder="1" applyAlignment="1">
      <alignment horizontal="center" vertical="top"/>
    </xf>
    <xf numFmtId="187" fontId="33" fillId="0" borderId="103" xfId="277" applyNumberFormat="1" applyFont="1" applyBorder="1" applyAlignment="1">
      <alignment vertical="top" wrapText="1"/>
    </xf>
    <xf numFmtId="187" fontId="33" fillId="3" borderId="102" xfId="277" applyNumberFormat="1" applyFont="1" applyFill="1" applyBorder="1" applyAlignment="1">
      <alignment horizontal="center" vertical="top"/>
    </xf>
    <xf numFmtId="187" fontId="33" fillId="0" borderId="102" xfId="277" applyNumberFormat="1" applyFont="1" applyFill="1" applyBorder="1" applyAlignment="1">
      <alignment horizontal="left" vertical="top"/>
    </xf>
    <xf numFmtId="187" fontId="33" fillId="0" borderId="103" xfId="277" applyNumberFormat="1" applyFont="1" applyFill="1" applyBorder="1" applyAlignment="1">
      <alignment horizontal="center" vertical="top" wrapText="1"/>
    </xf>
    <xf numFmtId="187" fontId="33" fillId="0" borderId="102" xfId="277" applyNumberFormat="1" applyFont="1" applyBorder="1" applyAlignment="1">
      <alignment horizontal="center" vertical="top"/>
    </xf>
    <xf numFmtId="0" fontId="33" fillId="26" borderId="2" xfId="0" applyFont="1" applyFill="1" applyBorder="1" applyAlignment="1">
      <alignment horizontal="center" vertical="top"/>
    </xf>
    <xf numFmtId="0" fontId="144" fillId="26" borderId="3" xfId="0" applyFont="1" applyFill="1" applyBorder="1" applyAlignment="1">
      <alignment horizontal="center" vertical="top"/>
    </xf>
    <xf numFmtId="0" fontId="144" fillId="26" borderId="13" xfId="0" applyFont="1" applyFill="1" applyBorder="1" applyAlignment="1">
      <alignment horizontal="center" vertical="top"/>
    </xf>
    <xf numFmtId="187" fontId="33" fillId="26" borderId="13" xfId="277" applyNumberFormat="1" applyFont="1" applyFill="1" applyBorder="1" applyAlignment="1">
      <alignment horizontal="center" vertical="top"/>
    </xf>
    <xf numFmtId="0" fontId="5" fillId="0" borderId="0" xfId="3" applyFont="1" applyAlignment="1">
      <alignment horizontal="left"/>
    </xf>
    <xf numFmtId="0" fontId="64" fillId="0" borderId="0" xfId="241" applyFont="1"/>
    <xf numFmtId="0" fontId="64" fillId="0" borderId="1" xfId="241" applyFont="1" applyBorder="1" applyAlignment="1">
      <alignment horizontal="center"/>
    </xf>
    <xf numFmtId="0" fontId="64" fillId="0" borderId="5" xfId="241" applyFont="1" applyBorder="1" applyAlignment="1">
      <alignment horizontal="center"/>
    </xf>
    <xf numFmtId="187" fontId="64" fillId="0" borderId="5" xfId="34" applyNumberFormat="1" applyFont="1" applyBorder="1" applyAlignment="1">
      <alignment horizontal="center"/>
    </xf>
    <xf numFmtId="0" fontId="64" fillId="0" borderId="6" xfId="241" applyFont="1" applyBorder="1" applyAlignment="1">
      <alignment horizontal="center"/>
    </xf>
    <xf numFmtId="0" fontId="64" fillId="0" borderId="6" xfId="241" applyFont="1" applyBorder="1"/>
    <xf numFmtId="187" fontId="64" fillId="0" borderId="6" xfId="34" applyNumberFormat="1" applyFont="1" applyBorder="1"/>
    <xf numFmtId="9" fontId="64" fillId="0" borderId="6" xfId="34" applyNumberFormat="1" applyFont="1" applyBorder="1" applyAlignment="1">
      <alignment horizontal="center"/>
    </xf>
    <xf numFmtId="0" fontId="64" fillId="0" borderId="7" xfId="241" applyFont="1" applyBorder="1" applyAlignment="1">
      <alignment horizontal="center"/>
    </xf>
    <xf numFmtId="0" fontId="64" fillId="0" borderId="7" xfId="241" applyFont="1" applyBorder="1"/>
    <xf numFmtId="0" fontId="67" fillId="0" borderId="7" xfId="241" applyFont="1" applyBorder="1"/>
    <xf numFmtId="3" fontId="64" fillId="0" borderId="7" xfId="241" applyNumberFormat="1" applyFont="1" applyBorder="1" applyAlignment="1">
      <alignment horizontal="center"/>
    </xf>
    <xf numFmtId="9" fontId="64" fillId="0" borderId="7" xfId="241" applyNumberFormat="1" applyFont="1" applyBorder="1" applyAlignment="1">
      <alignment horizontal="center"/>
    </xf>
    <xf numFmtId="0" fontId="50" fillId="0" borderId="7" xfId="241" applyFont="1" applyBorder="1" applyAlignment="1">
      <alignment horizontal="center"/>
    </xf>
    <xf numFmtId="0" fontId="64" fillId="0" borderId="9" xfId="241" applyFont="1" applyBorder="1"/>
    <xf numFmtId="0" fontId="64" fillId="0" borderId="9" xfId="241" applyFont="1" applyBorder="1" applyAlignment="1">
      <alignment horizontal="center"/>
    </xf>
    <xf numFmtId="9" fontId="64" fillId="0" borderId="9" xfId="241" applyNumberFormat="1" applyFont="1" applyBorder="1" applyAlignment="1">
      <alignment horizontal="center"/>
    </xf>
    <xf numFmtId="187" fontId="64" fillId="0" borderId="9" xfId="34" applyNumberFormat="1" applyFont="1" applyBorder="1"/>
    <xf numFmtId="187" fontId="64" fillId="0" borderId="9" xfId="34" applyNumberFormat="1" applyFont="1" applyBorder="1" applyAlignment="1">
      <alignment horizontal="center"/>
    </xf>
    <xf numFmtId="0" fontId="67" fillId="0" borderId="9" xfId="241" applyFont="1" applyBorder="1"/>
    <xf numFmtId="3" fontId="154" fillId="0" borderId="0" xfId="0" applyNumberFormat="1" applyFont="1"/>
    <xf numFmtId="0" fontId="64" fillId="0" borderId="0" xfId="241" applyFont="1" applyBorder="1"/>
    <xf numFmtId="0" fontId="64" fillId="0" borderId="26" xfId="241" applyFont="1" applyBorder="1"/>
    <xf numFmtId="187" fontId="64" fillId="0" borderId="26" xfId="34" applyNumberFormat="1" applyFont="1" applyBorder="1" applyAlignment="1">
      <alignment horizontal="center"/>
    </xf>
    <xf numFmtId="0" fontId="64" fillId="0" borderId="26" xfId="241" applyFont="1" applyBorder="1" applyAlignment="1">
      <alignment horizontal="center"/>
    </xf>
    <xf numFmtId="0" fontId="50" fillId="0" borderId="50" xfId="149" applyFont="1" applyBorder="1"/>
    <xf numFmtId="0" fontId="51" fillId="0" borderId="50" xfId="149" applyFont="1" applyBorder="1"/>
    <xf numFmtId="0" fontId="50" fillId="0" borderId="51" xfId="149" applyFont="1" applyBorder="1"/>
    <xf numFmtId="0" fontId="50" fillId="0" borderId="51" xfId="149" applyFont="1" applyBorder="1" applyAlignment="1">
      <alignment horizontal="center"/>
    </xf>
    <xf numFmtId="0" fontId="50" fillId="0" borderId="0" xfId="149" applyFont="1"/>
    <xf numFmtId="0" fontId="50" fillId="0" borderId="0" xfId="149" applyFont="1" applyBorder="1"/>
    <xf numFmtId="0" fontId="51" fillId="0" borderId="0" xfId="149" applyFont="1" applyBorder="1"/>
    <xf numFmtId="0" fontId="50" fillId="0" borderId="0" xfId="149" applyFont="1" applyBorder="1" applyAlignment="1">
      <alignment horizontal="center"/>
    </xf>
    <xf numFmtId="187" fontId="64" fillId="0" borderId="26" xfId="34" applyNumberFormat="1" applyFont="1" applyBorder="1"/>
    <xf numFmtId="9" fontId="64" fillId="0" borderId="26" xfId="241" applyNumberFormat="1" applyFont="1" applyBorder="1" applyAlignment="1">
      <alignment horizontal="center"/>
    </xf>
    <xf numFmtId="0" fontId="64" fillId="0" borderId="0" xfId="241" applyFont="1" applyAlignment="1">
      <alignment horizontal="center"/>
    </xf>
    <xf numFmtId="0" fontId="50" fillId="0" borderId="0" xfId="3" applyFont="1" applyAlignment="1">
      <alignment horizontal="center"/>
    </xf>
    <xf numFmtId="0" fontId="5" fillId="0" borderId="0" xfId="295" applyFont="1" applyAlignment="1">
      <alignment horizontal="left"/>
    </xf>
    <xf numFmtId="0" fontId="5" fillId="0" borderId="0" xfId="295" applyFont="1" applyBorder="1" applyAlignment="1">
      <alignment horizontal="left"/>
    </xf>
    <xf numFmtId="187" fontId="5" fillId="0" borderId="0" xfId="295" applyNumberFormat="1" applyFont="1" applyAlignment="1">
      <alignment horizontal="left"/>
    </xf>
    <xf numFmtId="0" fontId="5" fillId="0" borderId="1" xfId="295" applyFont="1" applyBorder="1" applyAlignment="1">
      <alignment horizontal="left"/>
    </xf>
    <xf numFmtId="0" fontId="5" fillId="0" borderId="5" xfId="295" applyFont="1" applyBorder="1" applyAlignment="1">
      <alignment horizontal="left"/>
    </xf>
    <xf numFmtId="0" fontId="5" fillId="0" borderId="6" xfId="295" applyFont="1" applyBorder="1" applyAlignment="1">
      <alignment horizontal="left"/>
    </xf>
    <xf numFmtId="9" fontId="5" fillId="0" borderId="6" xfId="295" applyNumberFormat="1" applyFont="1" applyBorder="1" applyAlignment="1">
      <alignment horizontal="left"/>
    </xf>
    <xf numFmtId="0" fontId="5" fillId="0" borderId="28" xfId="295" applyFont="1" applyBorder="1" applyAlignment="1">
      <alignment horizontal="left"/>
    </xf>
    <xf numFmtId="0" fontId="29" fillId="0" borderId="28" xfId="295" applyFont="1" applyBorder="1" applyAlignment="1">
      <alignment horizontal="left"/>
    </xf>
    <xf numFmtId="187" fontId="4" fillId="0" borderId="29" xfId="289" applyNumberFormat="1" applyFont="1" applyBorder="1" applyAlignment="1">
      <alignment horizontal="left"/>
    </xf>
    <xf numFmtId="9" fontId="5" fillId="0" borderId="28" xfId="295" applyNumberFormat="1" applyFont="1" applyBorder="1" applyAlignment="1">
      <alignment horizontal="left"/>
    </xf>
    <xf numFmtId="0" fontId="5" fillId="0" borderId="74" xfId="295" applyFont="1" applyBorder="1" applyAlignment="1">
      <alignment horizontal="left"/>
    </xf>
    <xf numFmtId="0" fontId="5" fillId="0" borderId="29" xfId="295" applyFont="1" applyBorder="1" applyAlignment="1">
      <alignment horizontal="left" vertical="center" wrapText="1"/>
    </xf>
    <xf numFmtId="0" fontId="29" fillId="0" borderId="74" xfId="295" applyFont="1" applyBorder="1" applyAlignment="1">
      <alignment horizontal="left"/>
    </xf>
    <xf numFmtId="9" fontId="5" fillId="0" borderId="74" xfId="295" applyNumberFormat="1" applyFont="1" applyBorder="1" applyAlignment="1">
      <alignment horizontal="left"/>
    </xf>
    <xf numFmtId="3" fontId="5" fillId="0" borderId="29" xfId="295" applyNumberFormat="1" applyFont="1" applyBorder="1" applyAlignment="1">
      <alignment horizontal="left"/>
    </xf>
    <xf numFmtId="3" fontId="30" fillId="0" borderId="29" xfId="295" applyNumberFormat="1" applyFont="1" applyBorder="1" applyAlignment="1">
      <alignment horizontal="left"/>
    </xf>
    <xf numFmtId="0" fontId="5" fillId="0" borderId="53" xfId="295" applyFont="1" applyBorder="1" applyAlignment="1">
      <alignment horizontal="center"/>
    </xf>
    <xf numFmtId="0" fontId="5" fillId="0" borderId="29" xfId="295" applyFont="1" applyBorder="1" applyAlignment="1">
      <alignment horizontal="left" vertical="center"/>
    </xf>
    <xf numFmtId="0" fontId="5" fillId="0" borderId="29" xfId="295" applyFont="1" applyBorder="1" applyAlignment="1">
      <alignment horizontal="center" vertical="center"/>
    </xf>
    <xf numFmtId="0" fontId="5" fillId="0" borderId="29" xfId="295" applyFont="1" applyBorder="1" applyAlignment="1">
      <alignment horizontal="left"/>
    </xf>
    <xf numFmtId="187" fontId="5" fillId="0" borderId="29" xfId="289" applyNumberFormat="1" applyFont="1" applyBorder="1" applyAlignment="1">
      <alignment horizontal="left"/>
    </xf>
    <xf numFmtId="3" fontId="29" fillId="0" borderId="29" xfId="295" applyNumberFormat="1" applyFont="1" applyBorder="1" applyAlignment="1">
      <alignment horizontal="left"/>
    </xf>
    <xf numFmtId="0" fontId="5" fillId="0" borderId="29" xfId="295" applyFont="1" applyBorder="1" applyAlignment="1">
      <alignment horizontal="left" vertical="top" wrapText="1"/>
    </xf>
    <xf numFmtId="9" fontId="5" fillId="0" borderId="29" xfId="295" applyNumberFormat="1" applyFont="1" applyBorder="1" applyAlignment="1">
      <alignment horizontal="left"/>
    </xf>
    <xf numFmtId="0" fontId="5" fillId="0" borderId="5" xfId="295" applyFont="1" applyBorder="1" applyAlignment="1">
      <alignment horizontal="left" vertical="center" wrapText="1"/>
    </xf>
    <xf numFmtId="3" fontId="5" fillId="0" borderId="5" xfId="295" applyNumberFormat="1" applyFont="1" applyBorder="1" applyAlignment="1">
      <alignment horizontal="left"/>
    </xf>
    <xf numFmtId="0" fontId="5" fillId="0" borderId="5" xfId="295" applyFont="1" applyBorder="1" applyAlignment="1">
      <alignment horizontal="left" vertical="top" wrapText="1"/>
    </xf>
    <xf numFmtId="3" fontId="29" fillId="0" borderId="5" xfId="289" applyNumberFormat="1" applyFont="1" applyBorder="1" applyAlignment="1">
      <alignment horizontal="left" vertical="center" wrapText="1"/>
    </xf>
    <xf numFmtId="3" fontId="5" fillId="0" borderId="5" xfId="295" applyNumberFormat="1" applyFont="1" applyBorder="1" applyAlignment="1">
      <alignment horizontal="left" vertical="center"/>
    </xf>
    <xf numFmtId="3" fontId="5" fillId="0" borderId="5" xfId="295" applyNumberFormat="1" applyFont="1" applyBorder="1" applyAlignment="1">
      <alignment horizontal="left" vertical="top" wrapText="1"/>
    </xf>
    <xf numFmtId="187" fontId="5" fillId="0" borderId="5" xfId="289" applyNumberFormat="1" applyFont="1" applyBorder="1" applyAlignment="1">
      <alignment horizontal="left" vertical="center"/>
    </xf>
    <xf numFmtId="0" fontId="5" fillId="0" borderId="5" xfId="295" applyFont="1" applyBorder="1" applyAlignment="1">
      <alignment horizontal="left" vertical="center"/>
    </xf>
    <xf numFmtId="0" fontId="5" fillId="0" borderId="60" xfId="295" applyFont="1" applyBorder="1" applyAlignment="1">
      <alignment horizontal="left"/>
    </xf>
    <xf numFmtId="0" fontId="5" fillId="0" borderId="60" xfId="295" applyFont="1" applyBorder="1" applyAlignment="1">
      <alignment horizontal="left" vertical="top" wrapText="1"/>
    </xf>
    <xf numFmtId="3" fontId="29" fillId="0" borderId="60" xfId="289" applyNumberFormat="1" applyFont="1" applyBorder="1" applyAlignment="1">
      <alignment horizontal="left" vertical="center" wrapText="1"/>
    </xf>
    <xf numFmtId="3" fontId="5" fillId="0" borderId="60" xfId="295" applyNumberFormat="1" applyFont="1" applyBorder="1" applyAlignment="1">
      <alignment horizontal="left" vertical="center"/>
    </xf>
    <xf numFmtId="3" fontId="5" fillId="0" borderId="60" xfId="295" applyNumberFormat="1" applyFont="1" applyBorder="1" applyAlignment="1">
      <alignment horizontal="left" vertical="top" wrapText="1"/>
    </xf>
    <xf numFmtId="187" fontId="5" fillId="0" borderId="60" xfId="289" applyNumberFormat="1" applyFont="1" applyBorder="1" applyAlignment="1">
      <alignment horizontal="left" vertical="center"/>
    </xf>
    <xf numFmtId="0" fontId="5" fillId="0" borderId="60" xfId="295" applyFont="1" applyBorder="1" applyAlignment="1">
      <alignment horizontal="left" vertical="center"/>
    </xf>
    <xf numFmtId="0" fontId="5" fillId="3" borderId="69" xfId="294" applyFont="1" applyFill="1" applyBorder="1" applyAlignment="1">
      <alignment horizontal="left"/>
    </xf>
    <xf numFmtId="3" fontId="5" fillId="0" borderId="74" xfId="295" applyNumberFormat="1" applyFont="1" applyBorder="1" applyAlignment="1">
      <alignment horizontal="left"/>
    </xf>
    <xf numFmtId="0" fontId="5" fillId="0" borderId="69" xfId="295" applyFont="1" applyBorder="1" applyAlignment="1">
      <alignment horizontal="left"/>
    </xf>
    <xf numFmtId="0" fontId="5" fillId="0" borderId="70" xfId="295" applyFont="1" applyBorder="1" applyAlignment="1">
      <alignment horizontal="left"/>
    </xf>
    <xf numFmtId="0" fontId="5" fillId="0" borderId="30" xfId="295" applyFont="1" applyBorder="1" applyAlignment="1">
      <alignment horizontal="left"/>
    </xf>
    <xf numFmtId="0" fontId="5" fillId="0" borderId="30" xfId="295" applyFont="1" applyBorder="1" applyAlignment="1">
      <alignment horizontal="left" vertical="top" wrapText="1"/>
    </xf>
    <xf numFmtId="3" fontId="29" fillId="0" borderId="30" xfId="289" applyNumberFormat="1" applyFont="1" applyBorder="1" applyAlignment="1">
      <alignment horizontal="left" vertical="center" wrapText="1"/>
    </xf>
    <xf numFmtId="3" fontId="5" fillId="0" borderId="30" xfId="295" applyNumberFormat="1" applyFont="1" applyBorder="1" applyAlignment="1">
      <alignment horizontal="left" vertical="center"/>
    </xf>
    <xf numFmtId="3" fontId="5" fillId="0" borderId="30" xfId="295" applyNumberFormat="1" applyFont="1" applyBorder="1" applyAlignment="1">
      <alignment horizontal="left" vertical="top" wrapText="1"/>
    </xf>
    <xf numFmtId="187" fontId="5" fillId="0" borderId="30" xfId="289" applyNumberFormat="1" applyFont="1" applyBorder="1" applyAlignment="1">
      <alignment horizontal="left" vertical="center"/>
    </xf>
    <xf numFmtId="0" fontId="5" fillId="0" borderId="30" xfId="295" applyFont="1" applyBorder="1" applyAlignment="1">
      <alignment horizontal="left" vertical="center"/>
    </xf>
    <xf numFmtId="0" fontId="29" fillId="0" borderId="0" xfId="295" applyFont="1" applyAlignment="1">
      <alignment horizontal="left"/>
    </xf>
    <xf numFmtId="0" fontId="4" fillId="0" borderId="29" xfId="295" applyFont="1" applyBorder="1" applyAlignment="1">
      <alignment horizontal="left"/>
    </xf>
    <xf numFmtId="0" fontId="5" fillId="0" borderId="56" xfId="295" applyFont="1" applyBorder="1" applyAlignment="1">
      <alignment horizontal="left" vertical="center"/>
    </xf>
    <xf numFmtId="0" fontId="29" fillId="0" borderId="29" xfId="295" applyFont="1" applyBorder="1" applyAlignment="1">
      <alignment horizontal="left"/>
    </xf>
    <xf numFmtId="0" fontId="5" fillId="0" borderId="63" xfId="295" applyFont="1" applyBorder="1" applyAlignment="1">
      <alignment horizontal="left" vertical="center"/>
    </xf>
    <xf numFmtId="3" fontId="5" fillId="0" borderId="60" xfId="295" applyNumberFormat="1" applyFont="1" applyBorder="1" applyAlignment="1">
      <alignment horizontal="left"/>
    </xf>
    <xf numFmtId="0" fontId="5" fillId="0" borderId="18" xfId="295" applyFont="1" applyBorder="1" applyAlignment="1">
      <alignment horizontal="left" vertical="center"/>
    </xf>
    <xf numFmtId="3" fontId="5" fillId="0" borderId="1" xfId="295" applyNumberFormat="1" applyFont="1" applyBorder="1" applyAlignment="1">
      <alignment horizontal="left"/>
    </xf>
    <xf numFmtId="0" fontId="5" fillId="0" borderId="13" xfId="295" applyFont="1" applyBorder="1" applyAlignment="1">
      <alignment horizontal="left"/>
    </xf>
    <xf numFmtId="0" fontId="5" fillId="0" borderId="13" xfId="295" applyFont="1" applyBorder="1" applyAlignment="1">
      <alignment horizontal="left" vertical="center"/>
    </xf>
    <xf numFmtId="3" fontId="5" fillId="0" borderId="13" xfId="295" applyNumberFormat="1" applyFont="1" applyBorder="1" applyAlignment="1">
      <alignment horizontal="left"/>
    </xf>
    <xf numFmtId="0" fontId="29" fillId="0" borderId="13" xfId="295" applyFont="1" applyBorder="1" applyAlignment="1">
      <alignment horizontal="left"/>
    </xf>
    <xf numFmtId="0" fontId="5" fillId="0" borderId="72" xfId="295" applyFont="1" applyBorder="1" applyAlignment="1">
      <alignment horizontal="left"/>
    </xf>
    <xf numFmtId="0" fontId="29" fillId="0" borderId="72" xfId="295" applyFont="1" applyBorder="1" applyAlignment="1">
      <alignment horizontal="left"/>
    </xf>
    <xf numFmtId="0" fontId="5" fillId="0" borderId="0" xfId="207" applyFont="1" applyAlignment="1"/>
    <xf numFmtId="0" fontId="5" fillId="0" borderId="0" xfId="307" applyFont="1" applyAlignment="1"/>
    <xf numFmtId="0" fontId="5" fillId="3" borderId="0" xfId="3" applyFont="1" applyFill="1" applyAlignment="1"/>
    <xf numFmtId="0" fontId="57" fillId="3" borderId="1" xfId="3" applyFont="1" applyFill="1" applyBorder="1" applyAlignment="1">
      <alignment horizontal="center"/>
    </xf>
    <xf numFmtId="0" fontId="57" fillId="3" borderId="5" xfId="3" applyFont="1" applyFill="1" applyBorder="1" applyAlignment="1">
      <alignment horizontal="center"/>
    </xf>
    <xf numFmtId="187" fontId="57" fillId="3" borderId="5" xfId="286" applyNumberFormat="1" applyFont="1" applyFill="1" applyBorder="1" applyAlignment="1">
      <alignment horizontal="center"/>
    </xf>
    <xf numFmtId="0" fontId="57" fillId="3" borderId="6" xfId="3" applyFont="1" applyFill="1" applyBorder="1" applyAlignment="1">
      <alignment horizontal="center"/>
    </xf>
    <xf numFmtId="0" fontId="57" fillId="3" borderId="6" xfId="3" applyFont="1" applyFill="1" applyBorder="1"/>
    <xf numFmtId="187" fontId="57" fillId="3" borderId="6" xfId="286" applyNumberFormat="1" applyFont="1" applyFill="1" applyBorder="1"/>
    <xf numFmtId="9" fontId="57" fillId="3" borderId="6" xfId="306" applyNumberFormat="1" applyFont="1" applyFill="1" applyBorder="1" applyAlignment="1">
      <alignment horizontal="center"/>
    </xf>
    <xf numFmtId="0" fontId="57" fillId="0" borderId="7" xfId="3" applyFont="1" applyBorder="1" applyAlignment="1">
      <alignment horizontal="center"/>
    </xf>
    <xf numFmtId="0" fontId="57" fillId="0" borderId="7" xfId="3" applyFont="1" applyBorder="1"/>
    <xf numFmtId="0" fontId="50" fillId="0" borderId="7" xfId="3" applyFont="1" applyBorder="1"/>
    <xf numFmtId="3" fontId="50" fillId="0" borderId="7" xfId="3" applyNumberFormat="1" applyFont="1" applyBorder="1"/>
    <xf numFmtId="0" fontId="57" fillId="0" borderId="9" xfId="3" applyFont="1" applyBorder="1"/>
    <xf numFmtId="0" fontId="50" fillId="0" borderId="9" xfId="3" applyFont="1" applyFill="1" applyBorder="1"/>
    <xf numFmtId="0" fontId="52" fillId="0" borderId="9" xfId="3" applyFont="1" applyBorder="1"/>
    <xf numFmtId="187" fontId="0" fillId="0" borderId="0" xfId="0" applyNumberFormat="1"/>
    <xf numFmtId="0" fontId="5" fillId="0" borderId="0" xfId="3" applyFont="1" applyBorder="1" applyAlignment="1">
      <alignment horizontal="left"/>
    </xf>
    <xf numFmtId="187" fontId="32" fillId="30" borderId="0" xfId="317" applyNumberFormat="1" applyFont="1" applyFill="1" applyAlignment="1">
      <alignment horizontal="justify" vertical="center" wrapText="1"/>
    </xf>
    <xf numFmtId="187" fontId="33" fillId="30" borderId="102" xfId="277" applyNumberFormat="1" applyFont="1" applyFill="1" applyBorder="1" applyAlignment="1">
      <alignment horizontal="center" vertical="top"/>
    </xf>
    <xf numFmtId="43" fontId="155" fillId="0" borderId="13" xfId="85" applyFont="1" applyFill="1" applyBorder="1"/>
    <xf numFmtId="43" fontId="76" fillId="0" borderId="0" xfId="0" applyNumberFormat="1" applyFont="1"/>
    <xf numFmtId="43" fontId="2" fillId="0" borderId="13" xfId="53" applyNumberFormat="1" applyFont="1" applyBorder="1"/>
    <xf numFmtId="0" fontId="88" fillId="0" borderId="9" xfId="0" applyFont="1" applyBorder="1" applyAlignment="1">
      <alignment horizontal="center"/>
    </xf>
    <xf numFmtId="0" fontId="139" fillId="3" borderId="0" xfId="0" applyFont="1" applyFill="1" applyAlignment="1">
      <alignment horizontal="center"/>
    </xf>
    <xf numFmtId="0" fontId="139" fillId="3" borderId="0" xfId="0" applyFont="1" applyFill="1"/>
    <xf numFmtId="0" fontId="32" fillId="3" borderId="0" xfId="0" applyFont="1" applyFill="1"/>
    <xf numFmtId="0" fontId="32" fillId="3" borderId="0" xfId="0" applyFont="1" applyFill="1" applyAlignment="1">
      <alignment horizontal="center" vertical="top"/>
    </xf>
    <xf numFmtId="0" fontId="139" fillId="3" borderId="13" xfId="0" applyFont="1" applyFill="1" applyBorder="1" applyAlignment="1">
      <alignment horizontal="center" vertical="center" wrapText="1"/>
    </xf>
    <xf numFmtId="0" fontId="139" fillId="3" borderId="13" xfId="0" applyFont="1" applyFill="1" applyBorder="1" applyAlignment="1">
      <alignment horizontal="center" vertical="center"/>
    </xf>
    <xf numFmtId="0" fontId="139" fillId="3" borderId="13" xfId="0" applyFont="1" applyFill="1" applyBorder="1" applyAlignment="1">
      <alignment horizontal="center" vertical="top"/>
    </xf>
    <xf numFmtId="0" fontId="139" fillId="3" borderId="0" xfId="0" applyFont="1" applyFill="1" applyAlignment="1">
      <alignment horizontal="center" vertical="center"/>
    </xf>
    <xf numFmtId="0" fontId="33" fillId="3" borderId="13" xfId="0" applyFont="1" applyFill="1" applyBorder="1" applyAlignment="1">
      <alignment horizontal="center" vertical="center"/>
    </xf>
    <xf numFmtId="0" fontId="33" fillId="3" borderId="13" xfId="0" applyFont="1" applyFill="1" applyBorder="1" applyAlignment="1">
      <alignment vertical="center" wrapText="1"/>
    </xf>
    <xf numFmtId="41" fontId="32" fillId="3" borderId="13" xfId="0" applyNumberFormat="1" applyFont="1" applyFill="1" applyBorder="1" applyAlignment="1">
      <alignment vertical="center"/>
    </xf>
    <xf numFmtId="0" fontId="32" fillId="3" borderId="13" xfId="0" applyFont="1" applyFill="1" applyBorder="1" applyAlignment="1">
      <alignment horizontal="center" vertical="center"/>
    </xf>
    <xf numFmtId="0" fontId="33" fillId="3" borderId="13" xfId="0" applyFont="1" applyFill="1" applyBorder="1" applyAlignment="1">
      <alignment horizontal="left" vertical="center"/>
    </xf>
    <xf numFmtId="0" fontId="32" fillId="3" borderId="0" xfId="0" applyFont="1" applyFill="1" applyAlignment="1">
      <alignment vertical="center"/>
    </xf>
    <xf numFmtId="0" fontId="32" fillId="3" borderId="13" xfId="318" applyFont="1" applyFill="1" applyBorder="1" applyAlignment="1">
      <alignment horizontal="left" vertical="center" wrapText="1"/>
    </xf>
    <xf numFmtId="0" fontId="32" fillId="3" borderId="13" xfId="0" applyFont="1" applyFill="1" applyBorder="1" applyAlignment="1">
      <alignment vertical="center"/>
    </xf>
    <xf numFmtId="0" fontId="32" fillId="3" borderId="13" xfId="318" applyFont="1" applyFill="1" applyBorder="1" applyAlignment="1">
      <alignment vertical="center" wrapText="1"/>
    </xf>
    <xf numFmtId="0" fontId="32" fillId="3" borderId="13" xfId="0" applyFont="1" applyFill="1" applyBorder="1" applyAlignment="1">
      <alignment horizontal="left" vertical="center" wrapText="1" shrinkToFit="1"/>
    </xf>
    <xf numFmtId="0" fontId="33" fillId="3" borderId="13" xfId="0" applyFont="1" applyFill="1" applyBorder="1" applyAlignment="1">
      <alignment horizontal="left" vertical="center" wrapText="1"/>
    </xf>
    <xf numFmtId="187" fontId="33" fillId="3" borderId="13" xfId="277" applyNumberFormat="1" applyFont="1" applyFill="1" applyBorder="1" applyAlignment="1">
      <alignment vertical="center"/>
    </xf>
    <xf numFmtId="0" fontId="156" fillId="3" borderId="0" xfId="0" applyFont="1" applyFill="1" applyAlignment="1">
      <alignment vertical="center"/>
    </xf>
    <xf numFmtId="41" fontId="32" fillId="3" borderId="13" xfId="0" applyNumberFormat="1" applyFont="1" applyFill="1" applyBorder="1" applyAlignment="1">
      <alignment horizontal="center" vertical="center"/>
    </xf>
    <xf numFmtId="187" fontId="32" fillId="3" borderId="13" xfId="0" applyNumberFormat="1" applyFont="1" applyFill="1" applyBorder="1" applyAlignment="1">
      <alignment vertical="center"/>
    </xf>
    <xf numFmtId="0" fontId="32" fillId="3" borderId="13" xfId="0" applyFont="1" applyFill="1" applyBorder="1" applyAlignment="1">
      <alignment vertical="top" wrapText="1"/>
    </xf>
    <xf numFmtId="187" fontId="32" fillId="3" borderId="13" xfId="277" applyNumberFormat="1" applyFont="1" applyFill="1" applyBorder="1" applyAlignment="1">
      <alignment horizontal="center" vertical="center"/>
    </xf>
    <xf numFmtId="0" fontId="32" fillId="3" borderId="13" xfId="53" applyFont="1" applyFill="1" applyBorder="1" applyAlignment="1">
      <alignment horizontal="center" vertical="center"/>
    </xf>
    <xf numFmtId="0" fontId="33" fillId="3" borderId="13" xfId="0" applyFont="1" applyFill="1" applyBorder="1" applyAlignment="1">
      <alignment vertical="center"/>
    </xf>
    <xf numFmtId="0" fontId="32" fillId="3" borderId="13" xfId="0" applyFont="1" applyFill="1" applyBorder="1" applyAlignment="1">
      <alignment vertical="top"/>
    </xf>
    <xf numFmtId="0" fontId="32" fillId="3" borderId="13" xfId="318" applyFont="1" applyFill="1" applyBorder="1" applyAlignment="1">
      <alignment vertical="top" wrapText="1"/>
    </xf>
    <xf numFmtId="43" fontId="32" fillId="3" borderId="13" xfId="0" applyNumberFormat="1" applyFont="1" applyFill="1" applyBorder="1" applyAlignment="1">
      <alignment vertical="center"/>
    </xf>
    <xf numFmtId="187" fontId="32" fillId="3" borderId="13" xfId="277" applyNumberFormat="1" applyFont="1" applyFill="1" applyBorder="1" applyAlignment="1">
      <alignment vertical="center"/>
    </xf>
    <xf numFmtId="43" fontId="32" fillId="3" borderId="13" xfId="277" applyNumberFormat="1" applyFont="1" applyFill="1" applyBorder="1" applyAlignment="1">
      <alignment vertical="center"/>
    </xf>
    <xf numFmtId="187" fontId="33" fillId="3" borderId="13" xfId="277" applyNumberFormat="1" applyFont="1" applyFill="1" applyBorder="1" applyAlignment="1">
      <alignment horizontal="center" vertical="center"/>
    </xf>
    <xf numFmtId="0" fontId="32" fillId="3" borderId="13" xfId="318" applyFont="1" applyFill="1" applyBorder="1" applyAlignment="1">
      <alignment horizontal="left" vertical="top" wrapText="1"/>
    </xf>
    <xf numFmtId="187" fontId="32" fillId="3" borderId="13" xfId="0" applyNumberFormat="1" applyFont="1" applyFill="1" applyBorder="1" applyAlignment="1">
      <alignment vertical="top"/>
    </xf>
    <xf numFmtId="0" fontId="32" fillId="3" borderId="13" xfId="0" applyFont="1" applyFill="1" applyBorder="1" applyAlignment="1">
      <alignment horizontal="center" vertical="top"/>
    </xf>
    <xf numFmtId="43" fontId="32" fillId="30" borderId="0" xfId="0" applyNumberFormat="1" applyFont="1" applyFill="1"/>
    <xf numFmtId="0" fontId="32" fillId="3" borderId="16" xfId="0" applyFont="1" applyFill="1" applyBorder="1" applyAlignment="1">
      <alignment horizontal="center" vertical="top"/>
    </xf>
    <xf numFmtId="43" fontId="32" fillId="3" borderId="18" xfId="277" applyFont="1" applyFill="1" applyBorder="1"/>
    <xf numFmtId="0" fontId="32" fillId="3" borderId="19" xfId="0" applyFont="1" applyFill="1" applyBorder="1" applyAlignment="1">
      <alignment horizontal="center" vertical="top"/>
    </xf>
    <xf numFmtId="43" fontId="32" fillId="3" borderId="15" xfId="0" applyNumberFormat="1" applyFont="1" applyFill="1" applyBorder="1"/>
    <xf numFmtId="0" fontId="32" fillId="3" borderId="22" xfId="0" applyFont="1" applyFill="1" applyBorder="1" applyAlignment="1">
      <alignment horizontal="center" vertical="top"/>
    </xf>
    <xf numFmtId="43" fontId="32" fillId="3" borderId="24" xfId="0" applyNumberFormat="1" applyFont="1" applyFill="1" applyBorder="1"/>
    <xf numFmtId="0" fontId="157" fillId="3" borderId="0" xfId="0" applyFont="1" applyFill="1"/>
    <xf numFmtId="0" fontId="139" fillId="3" borderId="13" xfId="0" applyFont="1" applyFill="1" applyBorder="1" applyAlignment="1">
      <alignment vertical="center"/>
    </xf>
    <xf numFmtId="0" fontId="32" fillId="3" borderId="13" xfId="0" applyFont="1" applyFill="1" applyBorder="1" applyAlignment="1">
      <alignment horizontal="center"/>
    </xf>
    <xf numFmtId="0" fontId="32" fillId="0" borderId="13" xfId="0" applyFont="1" applyFill="1" applyBorder="1" applyAlignment="1">
      <alignment vertical="center" wrapText="1"/>
    </xf>
    <xf numFmtId="187" fontId="158" fillId="0" borderId="13" xfId="277" applyNumberFormat="1" applyFont="1" applyBorder="1" applyAlignment="1">
      <alignment vertical="center"/>
    </xf>
    <xf numFmtId="0" fontId="158" fillId="0" borderId="13" xfId="223" applyFont="1" applyBorder="1" applyAlignment="1">
      <alignment horizontal="center" vertical="center"/>
    </xf>
    <xf numFmtId="187" fontId="158" fillId="3" borderId="13" xfId="277" applyNumberFormat="1" applyFont="1" applyFill="1" applyBorder="1" applyAlignment="1">
      <alignment vertical="center"/>
    </xf>
    <xf numFmtId="0" fontId="32" fillId="0" borderId="13" xfId="318" applyFont="1" applyFill="1" applyBorder="1" applyAlignment="1">
      <alignment vertical="center" wrapText="1"/>
    </xf>
    <xf numFmtId="187" fontId="33" fillId="0" borderId="13" xfId="277" applyNumberFormat="1" applyFont="1" applyBorder="1" applyAlignment="1">
      <alignment vertical="center"/>
    </xf>
    <xf numFmtId="0" fontId="33" fillId="0" borderId="13" xfId="0" applyFont="1" applyBorder="1" applyAlignment="1">
      <alignment horizontal="center" vertical="center"/>
    </xf>
    <xf numFmtId="0" fontId="33" fillId="0" borderId="13" xfId="0" applyFont="1" applyBorder="1" applyAlignment="1">
      <alignment vertical="center"/>
    </xf>
    <xf numFmtId="0" fontId="33" fillId="0" borderId="0" xfId="0" applyFont="1"/>
    <xf numFmtId="0" fontId="33" fillId="3" borderId="13" xfId="0" applyFont="1" applyFill="1" applyBorder="1" applyAlignment="1">
      <alignment wrapText="1"/>
    </xf>
    <xf numFmtId="0" fontId="158" fillId="3" borderId="13" xfId="223" applyFont="1" applyFill="1" applyBorder="1" applyAlignment="1">
      <alignment horizontal="center" vertical="center"/>
    </xf>
    <xf numFmtId="0" fontId="32" fillId="3" borderId="13" xfId="53" applyFont="1" applyFill="1" applyBorder="1" applyAlignment="1">
      <alignment vertical="center" wrapText="1"/>
    </xf>
    <xf numFmtId="0" fontId="33" fillId="0" borderId="13" xfId="0" applyFont="1" applyBorder="1" applyAlignment="1">
      <alignment wrapText="1"/>
    </xf>
    <xf numFmtId="187" fontId="32" fillId="3" borderId="17" xfId="0" applyNumberFormat="1" applyFont="1" applyFill="1" applyBorder="1"/>
    <xf numFmtId="187" fontId="32" fillId="30" borderId="13" xfId="0" applyNumberFormat="1" applyFont="1" applyFill="1" applyBorder="1"/>
    <xf numFmtId="0" fontId="159" fillId="3" borderId="0" xfId="0" applyFont="1" applyFill="1"/>
    <xf numFmtId="0" fontId="5" fillId="0" borderId="0" xfId="275" applyFont="1" applyBorder="1" applyAlignment="1">
      <alignment horizontal="center"/>
    </xf>
    <xf numFmtId="187" fontId="5" fillId="0" borderId="0" xfId="31" applyNumberFormat="1" applyFont="1" applyBorder="1" applyAlignment="1">
      <alignment horizontal="center"/>
    </xf>
    <xf numFmtId="187" fontId="5" fillId="0" borderId="0" xfId="31" applyNumberFormat="1" applyFont="1" applyBorder="1"/>
    <xf numFmtId="43" fontId="0" fillId="0" borderId="13" xfId="277" applyFont="1" applyBorder="1"/>
    <xf numFmtId="43" fontId="0" fillId="0" borderId="0" xfId="277" applyFont="1"/>
    <xf numFmtId="43" fontId="0" fillId="0" borderId="0" xfId="277" applyFont="1" applyAlignment="1">
      <alignment horizontal="center"/>
    </xf>
    <xf numFmtId="43" fontId="0" fillId="0" borderId="23" xfId="277" applyFont="1" applyBorder="1" applyAlignment="1"/>
    <xf numFmtId="43" fontId="0" fillId="26" borderId="44" xfId="277" applyFont="1" applyFill="1" applyBorder="1" applyAlignment="1">
      <alignment horizontal="center"/>
    </xf>
    <xf numFmtId="43" fontId="0" fillId="26" borderId="44" xfId="277" applyFont="1" applyFill="1" applyBorder="1"/>
    <xf numFmtId="43" fontId="0" fillId="0" borderId="6" xfId="277" applyFont="1" applyBorder="1"/>
    <xf numFmtId="43" fontId="0" fillId="0" borderId="0" xfId="277" applyFont="1" applyAlignment="1">
      <alignment horizontal="center"/>
    </xf>
    <xf numFmtId="43" fontId="0" fillId="0" borderId="1" xfId="277" applyFont="1" applyBorder="1" applyAlignment="1">
      <alignment horizontal="center" vertical="center"/>
    </xf>
    <xf numFmtId="43" fontId="0" fillId="0" borderId="5" xfId="277" applyFont="1" applyBorder="1" applyAlignment="1">
      <alignment horizontal="center" vertical="center"/>
    </xf>
    <xf numFmtId="43" fontId="0" fillId="0" borderId="6" xfId="277" applyFont="1" applyBorder="1" applyAlignment="1">
      <alignment horizontal="center" vertical="center"/>
    </xf>
    <xf numFmtId="43" fontId="0" fillId="0" borderId="2" xfId="277" applyFont="1" applyBorder="1" applyAlignment="1">
      <alignment horizontal="center"/>
    </xf>
    <xf numFmtId="43" fontId="0" fillId="0" borderId="4" xfId="277" applyFont="1" applyBorder="1" applyAlignment="1">
      <alignment horizontal="center"/>
    </xf>
    <xf numFmtId="43" fontId="0" fillId="0" borderId="1" xfId="277" applyFont="1" applyBorder="1" applyAlignment="1">
      <alignment horizontal="center" vertical="center" wrapText="1"/>
    </xf>
    <xf numFmtId="43" fontId="0" fillId="0" borderId="6" xfId="277" applyFont="1" applyBorder="1" applyAlignment="1">
      <alignment horizontal="center" vertical="center" wrapText="1"/>
    </xf>
    <xf numFmtId="0" fontId="28" fillId="0" borderId="0" xfId="276" applyFont="1" applyAlignment="1">
      <alignment horizontal="center"/>
    </xf>
    <xf numFmtId="0" fontId="47" fillId="0" borderId="0" xfId="276" applyFont="1" applyAlignment="1">
      <alignment horizontal="center"/>
    </xf>
    <xf numFmtId="0" fontId="42" fillId="0" borderId="0" xfId="223" applyFont="1" applyFill="1" applyAlignment="1">
      <alignment horizontal="center"/>
    </xf>
    <xf numFmtId="43" fontId="34" fillId="2" borderId="13" xfId="85" applyFont="1" applyFill="1" applyBorder="1" applyAlignment="1">
      <alignment horizontal="center"/>
    </xf>
    <xf numFmtId="0" fontId="100" fillId="0" borderId="19" xfId="53" applyFont="1" applyBorder="1" applyAlignment="1">
      <alignment horizontal="center" vertical="center" wrapText="1"/>
    </xf>
    <xf numFmtId="0" fontId="75" fillId="0" borderId="0" xfId="312" applyFont="1" applyAlignment="1">
      <alignment vertical="center" wrapText="1"/>
    </xf>
    <xf numFmtId="0" fontId="50" fillId="0" borderId="13" xfId="267" applyFont="1" applyBorder="1" applyAlignment="1">
      <alignment horizontal="center"/>
    </xf>
    <xf numFmtId="0" fontId="50" fillId="0" borderId="0" xfId="267" applyFont="1" applyAlignment="1">
      <alignment horizontal="center"/>
    </xf>
    <xf numFmtId="0" fontId="50" fillId="0" borderId="0" xfId="267" applyFont="1" applyAlignment="1">
      <alignment horizontal="left"/>
    </xf>
    <xf numFmtId="187" fontId="50" fillId="0" borderId="0" xfId="31" applyNumberFormat="1" applyFont="1" applyAlignment="1">
      <alignment horizontal="left"/>
    </xf>
    <xf numFmtId="0" fontId="50" fillId="0" borderId="0" xfId="275" applyFont="1" applyAlignment="1">
      <alignment horizontal="center"/>
    </xf>
    <xf numFmtId="0" fontId="50" fillId="0" borderId="0" xfId="275" applyFont="1" applyAlignment="1">
      <alignment horizontal="left"/>
    </xf>
    <xf numFmtId="0" fontId="5" fillId="0" borderId="0" xfId="3" applyFont="1" applyAlignment="1">
      <alignment horizontal="left"/>
    </xf>
    <xf numFmtId="0" fontId="5" fillId="0" borderId="23" xfId="3" applyFont="1" applyBorder="1" applyAlignment="1">
      <alignment horizontal="left"/>
    </xf>
    <xf numFmtId="0" fontId="5" fillId="0" borderId="13" xfId="3" applyFont="1" applyBorder="1" applyAlignment="1">
      <alignment horizontal="center"/>
    </xf>
    <xf numFmtId="0" fontId="5" fillId="0" borderId="1" xfId="3" applyFont="1" applyBorder="1" applyAlignment="1">
      <alignment horizontal="center" vertical="center" wrapText="1"/>
    </xf>
    <xf numFmtId="0" fontId="5" fillId="0" borderId="5" xfId="3" applyFont="1" applyBorder="1" applyAlignment="1">
      <alignment horizontal="center" vertical="center" wrapText="1"/>
    </xf>
    <xf numFmtId="0" fontId="5" fillId="0" borderId="6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1" xfId="3" applyFont="1" applyBorder="1" applyAlignment="1">
      <alignment horizontal="center" wrapText="1"/>
    </xf>
    <xf numFmtId="0" fontId="5" fillId="0" borderId="6" xfId="3" applyFont="1" applyBorder="1" applyAlignment="1">
      <alignment horizontal="center" wrapText="1"/>
    </xf>
    <xf numFmtId="0" fontId="4" fillId="0" borderId="0" xfId="3" applyFont="1" applyAlignment="1">
      <alignment horizontal="center"/>
    </xf>
    <xf numFmtId="0" fontId="5" fillId="0" borderId="0" xfId="129" applyFont="1" applyAlignment="1">
      <alignment horizontal="left"/>
    </xf>
    <xf numFmtId="0" fontId="5" fillId="0" borderId="0" xfId="3" applyFont="1" applyAlignment="1">
      <alignment horizontal="center"/>
    </xf>
    <xf numFmtId="0" fontId="5" fillId="0" borderId="0" xfId="3" applyFont="1" applyBorder="1" applyAlignment="1">
      <alignment horizontal="left"/>
    </xf>
    <xf numFmtId="0" fontId="5" fillId="0" borderId="13" xfId="275" applyFont="1" applyBorder="1" applyAlignment="1">
      <alignment horizontal="center"/>
    </xf>
    <xf numFmtId="0" fontId="5" fillId="0" borderId="0" xfId="275" applyFont="1" applyAlignment="1">
      <alignment horizontal="center"/>
    </xf>
    <xf numFmtId="0" fontId="5" fillId="0" borderId="0" xfId="275" applyFont="1" applyAlignment="1">
      <alignment horizontal="left"/>
    </xf>
    <xf numFmtId="187" fontId="5" fillId="0" borderId="0" xfId="31" applyNumberFormat="1" applyFont="1" applyAlignment="1">
      <alignment horizontal="left"/>
    </xf>
    <xf numFmtId="187" fontId="5" fillId="0" borderId="0" xfId="135" applyNumberFormat="1" applyFont="1" applyAlignment="1">
      <alignment horizontal="left"/>
    </xf>
    <xf numFmtId="0" fontId="5" fillId="0" borderId="2" xfId="152" applyFont="1" applyBorder="1" applyAlignment="1">
      <alignment horizontal="center"/>
    </xf>
    <xf numFmtId="0" fontId="5" fillId="0" borderId="3" xfId="152" applyFont="1" applyBorder="1" applyAlignment="1">
      <alignment horizontal="center"/>
    </xf>
    <xf numFmtId="0" fontId="5" fillId="0" borderId="13" xfId="152" applyFont="1" applyBorder="1" applyAlignment="1">
      <alignment horizontal="center"/>
    </xf>
    <xf numFmtId="0" fontId="4" fillId="0" borderId="0" xfId="152" applyFont="1" applyAlignment="1"/>
    <xf numFmtId="0" fontId="4" fillId="0" borderId="0" xfId="152" applyFont="1" applyAlignment="1">
      <alignment horizontal="left"/>
    </xf>
    <xf numFmtId="0" fontId="5" fillId="0" borderId="0" xfId="152" applyFont="1"/>
    <xf numFmtId="0" fontId="57" fillId="0" borderId="0" xfId="152" applyFont="1" applyAlignment="1">
      <alignment horizontal="left"/>
    </xf>
    <xf numFmtId="0" fontId="57" fillId="0" borderId="0" xfId="152" applyFont="1" applyAlignment="1">
      <alignment horizontal="center"/>
    </xf>
    <xf numFmtId="0" fontId="57" fillId="0" borderId="0" xfId="152" applyFont="1" applyBorder="1" applyAlignment="1">
      <alignment horizontal="left"/>
    </xf>
    <xf numFmtId="0" fontId="50" fillId="0" borderId="23" xfId="152" applyFont="1" applyBorder="1" applyAlignment="1">
      <alignment horizontal="left"/>
    </xf>
    <xf numFmtId="0" fontId="50" fillId="0" borderId="2" xfId="152" applyFont="1" applyBorder="1" applyAlignment="1">
      <alignment horizontal="center"/>
    </xf>
    <xf numFmtId="0" fontId="50" fillId="0" borderId="3" xfId="152" applyFont="1" applyBorder="1" applyAlignment="1">
      <alignment horizontal="center"/>
    </xf>
    <xf numFmtId="0" fontId="50" fillId="0" borderId="13" xfId="152" applyFont="1" applyBorder="1" applyAlignment="1">
      <alignment horizontal="center"/>
    </xf>
    <xf numFmtId="0" fontId="57" fillId="0" borderId="0" xfId="152" applyFont="1" applyBorder="1" applyAlignment="1">
      <alignment horizontal="center"/>
    </xf>
    <xf numFmtId="0" fontId="50" fillId="0" borderId="0" xfId="152" applyFont="1" applyBorder="1" applyAlignment="1">
      <alignment horizontal="left"/>
    </xf>
    <xf numFmtId="0" fontId="50" fillId="0" borderId="0" xfId="152" applyFont="1" applyBorder="1" applyAlignment="1">
      <alignment horizontal="center"/>
    </xf>
    <xf numFmtId="0" fontId="57" fillId="0" borderId="0" xfId="3" applyFont="1" applyAlignment="1">
      <alignment horizontal="center"/>
    </xf>
    <xf numFmtId="0" fontId="50" fillId="0" borderId="13" xfId="3" applyFont="1" applyBorder="1" applyAlignment="1">
      <alignment horizontal="center"/>
    </xf>
    <xf numFmtId="0" fontId="50" fillId="0" borderId="2" xfId="3" applyFont="1" applyBorder="1" applyAlignment="1">
      <alignment horizontal="center"/>
    </xf>
    <xf numFmtId="0" fontId="50" fillId="0" borderId="3" xfId="3" applyFont="1" applyBorder="1" applyAlignment="1">
      <alignment horizontal="center"/>
    </xf>
    <xf numFmtId="0" fontId="50" fillId="0" borderId="4" xfId="3" applyFont="1" applyBorder="1" applyAlignment="1">
      <alignment horizontal="center"/>
    </xf>
    <xf numFmtId="0" fontId="50" fillId="0" borderId="0" xfId="3" applyFont="1" applyAlignment="1">
      <alignment horizontal="center"/>
    </xf>
    <xf numFmtId="0" fontId="5" fillId="0" borderId="2" xfId="3" applyFont="1" applyBorder="1" applyAlignment="1">
      <alignment horizontal="left"/>
    </xf>
    <xf numFmtId="0" fontId="5" fillId="0" borderId="3" xfId="3" applyFont="1" applyBorder="1" applyAlignment="1">
      <alignment horizontal="left"/>
    </xf>
    <xf numFmtId="0" fontId="5" fillId="0" borderId="4" xfId="3" applyFont="1" applyBorder="1" applyAlignment="1">
      <alignment horizontal="left"/>
    </xf>
    <xf numFmtId="0" fontId="108" fillId="0" borderId="0" xfId="291" applyFont="1" applyAlignment="1">
      <alignment horizontal="center" vertical="center"/>
    </xf>
    <xf numFmtId="0" fontId="80" fillId="0" borderId="1" xfId="291" applyFont="1" applyBorder="1" applyAlignment="1">
      <alignment horizontal="center" vertical="center" wrapText="1"/>
    </xf>
    <xf numFmtId="0" fontId="80" fillId="0" borderId="5" xfId="291" applyFont="1" applyBorder="1" applyAlignment="1">
      <alignment horizontal="center" vertical="center" wrapText="1"/>
    </xf>
    <xf numFmtId="0" fontId="80" fillId="0" borderId="6" xfId="291" applyFont="1" applyBorder="1" applyAlignment="1">
      <alignment horizontal="center" vertical="center" wrapText="1"/>
    </xf>
    <xf numFmtId="0" fontId="80" fillId="0" borderId="16" xfId="291" applyFont="1" applyBorder="1" applyAlignment="1">
      <alignment horizontal="center" vertical="center"/>
    </xf>
    <xf numFmtId="0" fontId="80" fillId="0" borderId="18" xfId="291" applyFont="1" applyBorder="1" applyAlignment="1">
      <alignment horizontal="center" vertical="center"/>
    </xf>
    <xf numFmtId="0" fontId="80" fillId="0" borderId="19" xfId="291" applyFont="1" applyBorder="1" applyAlignment="1">
      <alignment horizontal="center" vertical="center"/>
    </xf>
    <xf numFmtId="0" fontId="80" fillId="0" borderId="15" xfId="291" applyFont="1" applyBorder="1" applyAlignment="1">
      <alignment horizontal="center" vertical="center"/>
    </xf>
    <xf numFmtId="0" fontId="80" fillId="0" borderId="22" xfId="291" applyFont="1" applyBorder="1" applyAlignment="1">
      <alignment horizontal="center" vertical="center"/>
    </xf>
    <xf numFmtId="0" fontId="80" fillId="0" borderId="24" xfId="291" applyFont="1" applyBorder="1" applyAlignment="1">
      <alignment horizontal="center" vertical="center"/>
    </xf>
    <xf numFmtId="0" fontId="80" fillId="0" borderId="17" xfId="291" applyFont="1" applyBorder="1" applyAlignment="1">
      <alignment horizontal="center" vertical="center"/>
    </xf>
    <xf numFmtId="0" fontId="80" fillId="0" borderId="0" xfId="291" applyFont="1" applyBorder="1" applyAlignment="1">
      <alignment horizontal="center" vertical="center"/>
    </xf>
    <xf numFmtId="0" fontId="80" fillId="0" borderId="23" xfId="291" applyFont="1" applyBorder="1" applyAlignment="1">
      <alignment horizontal="center" vertical="center"/>
    </xf>
    <xf numFmtId="0" fontId="80" fillId="0" borderId="2" xfId="291" applyFont="1" applyBorder="1" applyAlignment="1">
      <alignment horizontal="center" vertical="center"/>
    </xf>
    <xf numFmtId="0" fontId="80" fillId="0" borderId="3" xfId="291" applyFont="1" applyBorder="1" applyAlignment="1">
      <alignment horizontal="center" vertical="center"/>
    </xf>
    <xf numFmtId="0" fontId="80" fillId="0" borderId="2" xfId="291" applyFont="1" applyBorder="1" applyAlignment="1">
      <alignment horizontal="center" vertical="center" readingOrder="1"/>
    </xf>
    <xf numFmtId="0" fontId="80" fillId="0" borderId="4" xfId="291" applyFont="1" applyBorder="1" applyAlignment="1">
      <alignment horizontal="center" vertical="center" readingOrder="1"/>
    </xf>
    <xf numFmtId="0" fontId="80" fillId="0" borderId="3" xfId="291" applyFont="1" applyBorder="1" applyAlignment="1">
      <alignment horizontal="center" vertical="center" readingOrder="1"/>
    </xf>
    <xf numFmtId="0" fontId="80" fillId="0" borderId="1" xfId="291" applyFont="1" applyBorder="1" applyAlignment="1">
      <alignment horizontal="center" vertical="center"/>
    </xf>
    <xf numFmtId="0" fontId="80" fillId="0" borderId="5" xfId="291" applyFont="1" applyBorder="1" applyAlignment="1">
      <alignment horizontal="center" vertical="center"/>
    </xf>
    <xf numFmtId="0" fontId="80" fillId="0" borderId="6" xfId="291" applyFont="1" applyBorder="1" applyAlignment="1">
      <alignment horizontal="center" vertical="center"/>
    </xf>
    <xf numFmtId="49" fontId="82" fillId="0" borderId="2" xfId="291" applyNumberFormat="1" applyFont="1" applyBorder="1" applyAlignment="1">
      <alignment horizontal="left" vertical="center"/>
    </xf>
    <xf numFmtId="49" fontId="80" fillId="0" borderId="3" xfId="291" applyNumberFormat="1" applyFont="1" applyBorder="1" applyAlignment="1">
      <alignment horizontal="left" vertical="center"/>
    </xf>
    <xf numFmtId="49" fontId="80" fillId="0" borderId="2" xfId="291" applyNumberFormat="1" applyFont="1" applyBorder="1" applyAlignment="1">
      <alignment horizontal="left" vertical="center"/>
    </xf>
    <xf numFmtId="0" fontId="82" fillId="0" borderId="2" xfId="291" applyFont="1" applyBorder="1" applyAlignment="1">
      <alignment horizontal="left" vertical="center"/>
    </xf>
    <xf numFmtId="0" fontId="82" fillId="0" borderId="3" xfId="291" applyFont="1" applyBorder="1" applyAlignment="1">
      <alignment horizontal="left" vertical="center"/>
    </xf>
    <xf numFmtId="0" fontId="80" fillId="0" borderId="13" xfId="291" applyFont="1" applyBorder="1" applyAlignment="1">
      <alignment horizontal="center" vertical="center"/>
    </xf>
    <xf numFmtId="0" fontId="80" fillId="0" borderId="4" xfId="291" applyFont="1" applyBorder="1" applyAlignment="1">
      <alignment horizontal="center" vertical="center"/>
    </xf>
    <xf numFmtId="49" fontId="50" fillId="0" borderId="2" xfId="291" applyNumberFormat="1" applyFont="1" applyBorder="1" applyAlignment="1">
      <alignment horizontal="left" vertical="center"/>
    </xf>
    <xf numFmtId="49" fontId="50" fillId="0" borderId="3" xfId="291" applyNumberFormat="1" applyFont="1" applyBorder="1" applyAlignment="1">
      <alignment horizontal="left" vertical="center"/>
    </xf>
    <xf numFmtId="0" fontId="80" fillId="0" borderId="13" xfId="291" applyFont="1" applyBorder="1" applyAlignment="1">
      <alignment horizontal="center" vertical="center" wrapText="1"/>
    </xf>
    <xf numFmtId="0" fontId="80" fillId="0" borderId="2" xfId="291" applyFont="1" applyBorder="1" applyAlignment="1">
      <alignment horizontal="left" vertical="center"/>
    </xf>
    <xf numFmtId="0" fontId="80" fillId="0" borderId="3" xfId="291" applyFont="1" applyBorder="1" applyAlignment="1">
      <alignment horizontal="left" vertical="center"/>
    </xf>
    <xf numFmtId="0" fontId="82" fillId="0" borderId="13" xfId="291" applyFont="1" applyBorder="1" applyAlignment="1">
      <alignment horizontal="left" vertical="center"/>
    </xf>
    <xf numFmtId="0" fontId="80" fillId="0" borderId="13" xfId="291" applyFont="1" applyBorder="1" applyAlignment="1">
      <alignment horizontal="left" vertical="center"/>
    </xf>
    <xf numFmtId="49" fontId="80" fillId="0" borderId="4" xfId="291" applyNumberFormat="1" applyFont="1" applyBorder="1" applyAlignment="1">
      <alignment horizontal="left" vertical="center"/>
    </xf>
    <xf numFmtId="49" fontId="82" fillId="0" borderId="3" xfId="291" applyNumberFormat="1" applyFont="1" applyBorder="1" applyAlignment="1">
      <alignment horizontal="left" vertical="center"/>
    </xf>
    <xf numFmtId="0" fontId="109" fillId="0" borderId="1" xfId="291" applyFont="1" applyBorder="1" applyAlignment="1">
      <alignment horizontal="center" vertical="center"/>
    </xf>
    <xf numFmtId="0" fontId="109" fillId="0" borderId="6" xfId="291" applyFont="1" applyBorder="1" applyAlignment="1">
      <alignment horizontal="center" vertical="center"/>
    </xf>
    <xf numFmtId="0" fontId="82" fillId="0" borderId="4" xfId="291" applyFont="1" applyBorder="1" applyAlignment="1">
      <alignment horizontal="left" vertical="center"/>
    </xf>
    <xf numFmtId="0" fontId="82" fillId="0" borderId="84" xfId="291" applyFont="1" applyBorder="1" applyAlignment="1">
      <alignment horizontal="left" vertical="center"/>
    </xf>
    <xf numFmtId="0" fontId="80" fillId="0" borderId="85" xfId="291" applyFont="1" applyBorder="1" applyAlignment="1">
      <alignment horizontal="left" vertical="center"/>
    </xf>
    <xf numFmtId="0" fontId="80" fillId="0" borderId="4" xfId="291" applyFont="1" applyBorder="1" applyAlignment="1">
      <alignment horizontal="left" vertical="center"/>
    </xf>
    <xf numFmtId="0" fontId="5" fillId="0" borderId="0" xfId="295" applyFont="1" applyAlignment="1">
      <alignment horizontal="center"/>
    </xf>
    <xf numFmtId="0" fontId="5" fillId="0" borderId="2" xfId="295" applyFont="1" applyBorder="1" applyAlignment="1">
      <alignment horizontal="left"/>
    </xf>
    <xf numFmtId="0" fontId="5" fillId="0" borderId="3" xfId="295" applyFont="1" applyBorder="1" applyAlignment="1">
      <alignment horizontal="left"/>
    </xf>
    <xf numFmtId="0" fontId="5" fillId="0" borderId="4" xfId="295" applyFont="1" applyBorder="1" applyAlignment="1">
      <alignment horizontal="left"/>
    </xf>
    <xf numFmtId="0" fontId="57" fillId="3" borderId="0" xfId="308" applyFont="1" applyFill="1" applyAlignment="1">
      <alignment horizontal="center"/>
    </xf>
    <xf numFmtId="0" fontId="50" fillId="3" borderId="0" xfId="154" applyFont="1" applyFill="1" applyAlignment="1">
      <alignment horizontal="left"/>
    </xf>
    <xf numFmtId="0" fontId="50" fillId="0" borderId="0" xfId="308" applyFont="1" applyAlignment="1">
      <alignment horizontal="left"/>
    </xf>
    <xf numFmtId="0" fontId="50" fillId="0" borderId="0" xfId="207" applyFont="1"/>
    <xf numFmtId="0" fontId="50" fillId="0" borderId="0" xfId="306" applyFont="1"/>
    <xf numFmtId="0" fontId="57" fillId="3" borderId="0" xfId="308" applyFont="1" applyFill="1" applyAlignment="1">
      <alignment horizontal="left"/>
    </xf>
    <xf numFmtId="0" fontId="50" fillId="0" borderId="2" xfId="308" applyFont="1" applyBorder="1" applyAlignment="1">
      <alignment horizontal="center"/>
    </xf>
    <xf numFmtId="0" fontId="50" fillId="0" borderId="3" xfId="308" applyFont="1" applyBorder="1" applyAlignment="1">
      <alignment horizontal="center"/>
    </xf>
    <xf numFmtId="0" fontId="50" fillId="0" borderId="13" xfId="308" applyFont="1" applyBorder="1" applyAlignment="1">
      <alignment horizontal="center"/>
    </xf>
    <xf numFmtId="0" fontId="50" fillId="0" borderId="1" xfId="308" applyFont="1" applyBorder="1" applyAlignment="1">
      <alignment horizontal="center" vertical="center"/>
    </xf>
    <xf numFmtId="0" fontId="50" fillId="0" borderId="6" xfId="308" applyFont="1" applyBorder="1" applyAlignment="1">
      <alignment horizontal="center" vertical="center"/>
    </xf>
    <xf numFmtId="0" fontId="57" fillId="0" borderId="17" xfId="308" applyFont="1" applyBorder="1" applyAlignment="1">
      <alignment horizontal="left"/>
    </xf>
    <xf numFmtId="0" fontId="50" fillId="0" borderId="17" xfId="308" applyFont="1" applyBorder="1" applyAlignment="1">
      <alignment horizontal="left"/>
    </xf>
    <xf numFmtId="0" fontId="5" fillId="3" borderId="0" xfId="154" applyFont="1" applyFill="1" applyAlignment="1">
      <alignment horizontal="left" wrapText="1"/>
    </xf>
    <xf numFmtId="0" fontId="5" fillId="3" borderId="0" xfId="154" applyFont="1" applyFill="1" applyAlignment="1">
      <alignment horizontal="left"/>
    </xf>
    <xf numFmtId="0" fontId="4" fillId="0" borderId="0" xfId="307" applyFont="1" applyAlignment="1">
      <alignment horizontal="center"/>
    </xf>
    <xf numFmtId="0" fontId="5" fillId="3" borderId="0" xfId="154" applyFont="1" applyFill="1" applyBorder="1" applyAlignment="1">
      <alignment horizontal="left" wrapText="1"/>
    </xf>
    <xf numFmtId="0" fontId="5" fillId="3" borderId="0" xfId="154" applyFont="1" applyFill="1" applyBorder="1" applyAlignment="1">
      <alignment horizontal="left"/>
    </xf>
    <xf numFmtId="0" fontId="5" fillId="0" borderId="0" xfId="307" applyFont="1" applyBorder="1" applyAlignment="1">
      <alignment horizontal="left"/>
    </xf>
    <xf numFmtId="0" fontId="5" fillId="0" borderId="0" xfId="207" applyFont="1" applyBorder="1"/>
    <xf numFmtId="0" fontId="5" fillId="0" borderId="0" xfId="306" applyFont="1" applyBorder="1"/>
    <xf numFmtId="0" fontId="5" fillId="0" borderId="0" xfId="207" applyFont="1" applyAlignment="1">
      <alignment horizontal="left"/>
    </xf>
    <xf numFmtId="0" fontId="5" fillId="0" borderId="0" xfId="307" applyFont="1" applyAlignment="1">
      <alignment horizontal="left"/>
    </xf>
    <xf numFmtId="0" fontId="57" fillId="0" borderId="2" xfId="307" applyFont="1" applyBorder="1" applyAlignment="1">
      <alignment horizontal="center"/>
    </xf>
    <xf numFmtId="0" fontId="57" fillId="0" borderId="3" xfId="307" applyFont="1" applyBorder="1" applyAlignment="1">
      <alignment horizontal="center"/>
    </xf>
    <xf numFmtId="0" fontId="57" fillId="0" borderId="13" xfId="307" applyFont="1" applyBorder="1" applyAlignment="1">
      <alignment horizontal="center"/>
    </xf>
    <xf numFmtId="0" fontId="57" fillId="0" borderId="1" xfId="307" applyFont="1" applyBorder="1" applyAlignment="1">
      <alignment horizontal="center" vertical="center"/>
    </xf>
    <xf numFmtId="0" fontId="57" fillId="0" borderId="6" xfId="307" applyFont="1" applyBorder="1" applyAlignment="1">
      <alignment horizontal="center" vertical="center"/>
    </xf>
    <xf numFmtId="0" fontId="5" fillId="0" borderId="0" xfId="207" applyFont="1"/>
    <xf numFmtId="0" fontId="5" fillId="0" borderId="0" xfId="306" applyFont="1"/>
    <xf numFmtId="0" fontId="5" fillId="0" borderId="5" xfId="3" applyFont="1" applyBorder="1" applyAlignment="1">
      <alignment horizontal="center" vertical="center"/>
    </xf>
    <xf numFmtId="0" fontId="47" fillId="3" borderId="0" xfId="3" applyFont="1" applyFill="1" applyAlignment="1">
      <alignment horizontal="center"/>
    </xf>
    <xf numFmtId="0" fontId="28" fillId="3" borderId="13" xfId="3" applyFont="1" applyFill="1" applyBorder="1" applyAlignment="1">
      <alignment horizontal="center"/>
    </xf>
    <xf numFmtId="0" fontId="28" fillId="3" borderId="23" xfId="3" applyFont="1" applyFill="1" applyBorder="1" applyAlignment="1">
      <alignment horizontal="center"/>
    </xf>
    <xf numFmtId="0" fontId="50" fillId="3" borderId="2" xfId="3" applyFont="1" applyFill="1" applyBorder="1" applyAlignment="1">
      <alignment horizontal="left"/>
    </xf>
    <xf numFmtId="0" fontId="50" fillId="3" borderId="4" xfId="3" applyFont="1" applyFill="1" applyBorder="1" applyAlignment="1">
      <alignment horizontal="left"/>
    </xf>
    <xf numFmtId="0" fontId="50" fillId="3" borderId="3" xfId="3" applyFont="1" applyFill="1" applyBorder="1" applyAlignment="1">
      <alignment horizontal="left"/>
    </xf>
    <xf numFmtId="0" fontId="50" fillId="0" borderId="0" xfId="3" applyFont="1" applyAlignment="1"/>
    <xf numFmtId="0" fontId="125" fillId="3" borderId="2" xfId="0" applyFont="1" applyFill="1" applyBorder="1" applyAlignment="1">
      <alignment horizontal="left" readingOrder="2"/>
    </xf>
    <xf numFmtId="0" fontId="125" fillId="3" borderId="4" xfId="0" applyFont="1" applyFill="1" applyBorder="1" applyAlignment="1">
      <alignment horizontal="left" readingOrder="2"/>
    </xf>
    <xf numFmtId="0" fontId="125" fillId="3" borderId="3" xfId="0" applyFont="1" applyFill="1" applyBorder="1" applyAlignment="1">
      <alignment horizontal="left" readingOrder="2"/>
    </xf>
    <xf numFmtId="3" fontId="50" fillId="3" borderId="0" xfId="3" applyNumberFormat="1" applyFont="1" applyFill="1" applyBorder="1" applyAlignment="1">
      <alignment horizontal="center"/>
    </xf>
    <xf numFmtId="0" fontId="50" fillId="3" borderId="0" xfId="3" applyNumberFormat="1" applyFont="1" applyFill="1" applyBorder="1" applyAlignment="1">
      <alignment horizontal="center"/>
    </xf>
    <xf numFmtId="187" fontId="50" fillId="3" borderId="0" xfId="2" applyNumberFormat="1" applyFont="1" applyFill="1" applyBorder="1" applyAlignment="1">
      <alignment horizontal="left"/>
    </xf>
    <xf numFmtId="49" fontId="50" fillId="3" borderId="0" xfId="2" applyNumberFormat="1" applyFont="1" applyFill="1" applyBorder="1" applyAlignment="1">
      <alignment horizontal="right"/>
    </xf>
    <xf numFmtId="187" fontId="50" fillId="3" borderId="0" xfId="2" applyNumberFormat="1" applyFont="1" applyFill="1" applyBorder="1" applyAlignment="1"/>
    <xf numFmtId="3" fontId="50" fillId="0" borderId="0" xfId="3" applyNumberFormat="1" applyFont="1" applyBorder="1" applyAlignment="1">
      <alignment horizontal="center"/>
    </xf>
    <xf numFmtId="0" fontId="50" fillId="0" borderId="0" xfId="3" applyNumberFormat="1" applyFont="1" applyBorder="1" applyAlignment="1">
      <alignment horizontal="center"/>
    </xf>
    <xf numFmtId="0" fontId="52" fillId="3" borderId="2" xfId="0" applyFont="1" applyFill="1" applyBorder="1" applyAlignment="1">
      <alignment horizontal="left" readingOrder="2"/>
    </xf>
    <xf numFmtId="0" fontId="52" fillId="3" borderId="4" xfId="0" applyFont="1" applyFill="1" applyBorder="1" applyAlignment="1">
      <alignment horizontal="left" readingOrder="2"/>
    </xf>
    <xf numFmtId="0" fontId="52" fillId="3" borderId="3" xfId="0" applyFont="1" applyFill="1" applyBorder="1" applyAlignment="1">
      <alignment horizontal="left" readingOrder="2"/>
    </xf>
    <xf numFmtId="0" fontId="4" fillId="0" borderId="13" xfId="3" applyFont="1" applyBorder="1" applyAlignment="1">
      <alignment horizontal="center"/>
    </xf>
    <xf numFmtId="0" fontId="59" fillId="0" borderId="0" xfId="295" applyFont="1" applyBorder="1" applyAlignment="1">
      <alignment horizontal="left"/>
    </xf>
    <xf numFmtId="0" fontId="5" fillId="0" borderId="2" xfId="3" applyFont="1" applyBorder="1" applyAlignment="1">
      <alignment horizontal="center"/>
    </xf>
    <xf numFmtId="0" fontId="5" fillId="0" borderId="3" xfId="3" applyFont="1" applyBorder="1" applyAlignment="1">
      <alignment horizontal="center"/>
    </xf>
    <xf numFmtId="0" fontId="5" fillId="0" borderId="4" xfId="3" applyFont="1" applyBorder="1" applyAlignment="1">
      <alignment horizontal="center"/>
    </xf>
    <xf numFmtId="0" fontId="53" fillId="0" borderId="2" xfId="54" applyFont="1" applyBorder="1" applyAlignment="1">
      <alignment horizontal="center"/>
    </xf>
    <xf numFmtId="0" fontId="53" fillId="0" borderId="3" xfId="54" applyFont="1" applyBorder="1" applyAlignment="1">
      <alignment horizontal="center"/>
    </xf>
    <xf numFmtId="0" fontId="53" fillId="0" borderId="4" xfId="54" applyFont="1" applyBorder="1" applyAlignment="1">
      <alignment horizontal="center"/>
    </xf>
    <xf numFmtId="0" fontId="53" fillId="0" borderId="0" xfId="54" applyFont="1" applyAlignment="1">
      <alignment horizontal="center"/>
    </xf>
    <xf numFmtId="0" fontId="80" fillId="0" borderId="0" xfId="56" applyFont="1" applyAlignment="1">
      <alignment horizontal="left"/>
    </xf>
    <xf numFmtId="0" fontId="57" fillId="0" borderId="0" xfId="155" applyFont="1" applyAlignment="1">
      <alignment horizontal="center" vertical="center"/>
    </xf>
    <xf numFmtId="0" fontId="50" fillId="0" borderId="13" xfId="155" applyFont="1" applyBorder="1" applyAlignment="1">
      <alignment horizontal="center" vertical="center"/>
    </xf>
    <xf numFmtId="0" fontId="50" fillId="0" borderId="5" xfId="308" applyFont="1" applyBorder="1" applyAlignment="1">
      <alignment horizontal="center" vertical="center"/>
    </xf>
    <xf numFmtId="3" fontId="90" fillId="0" borderId="13" xfId="308" applyNumberFormat="1" applyFont="1" applyBorder="1" applyAlignment="1">
      <alignment horizontal="center" vertical="center"/>
    </xf>
    <xf numFmtId="0" fontId="50" fillId="0" borderId="0" xfId="91" applyFont="1" applyAlignment="1">
      <alignment horizontal="center"/>
    </xf>
    <xf numFmtId="0" fontId="59" fillId="0" borderId="0" xfId="231" applyFont="1"/>
    <xf numFmtId="0" fontId="59" fillId="0" borderId="0" xfId="271" applyFont="1"/>
    <xf numFmtId="0" fontId="50" fillId="0" borderId="0" xfId="218" applyFont="1" applyAlignment="1">
      <alignment horizontal="left"/>
    </xf>
    <xf numFmtId="0" fontId="50" fillId="0" borderId="0" xfId="308" applyFont="1" applyAlignment="1"/>
    <xf numFmtId="0" fontId="50" fillId="0" borderId="2" xfId="308" applyFont="1" applyBorder="1" applyAlignment="1">
      <alignment horizontal="center" vertical="center"/>
    </xf>
    <xf numFmtId="0" fontId="50" fillId="0" borderId="3" xfId="308" applyFont="1" applyBorder="1" applyAlignment="1">
      <alignment horizontal="center" vertical="center"/>
    </xf>
    <xf numFmtId="0" fontId="50" fillId="0" borderId="13" xfId="308" applyFont="1" applyBorder="1" applyAlignment="1">
      <alignment horizontal="center" vertical="center"/>
    </xf>
    <xf numFmtId="0" fontId="5" fillId="0" borderId="0" xfId="241" applyFont="1" applyAlignment="1">
      <alignment horizontal="center"/>
    </xf>
    <xf numFmtId="0" fontId="64" fillId="0" borderId="0" xfId="241" applyFont="1" applyAlignment="1">
      <alignment horizontal="left"/>
    </xf>
    <xf numFmtId="0" fontId="64" fillId="0" borderId="0" xfId="241" applyFont="1" applyFill="1" applyAlignment="1">
      <alignment horizontal="left"/>
    </xf>
    <xf numFmtId="0" fontId="64" fillId="0" borderId="23" xfId="241" applyFont="1" applyFill="1" applyBorder="1" applyAlignment="1">
      <alignment horizontal="left"/>
    </xf>
    <xf numFmtId="0" fontId="64" fillId="0" borderId="13" xfId="241" applyFont="1" applyBorder="1" applyAlignment="1">
      <alignment horizontal="center"/>
    </xf>
    <xf numFmtId="0" fontId="57" fillId="3" borderId="2" xfId="3" applyFont="1" applyFill="1" applyBorder="1" applyAlignment="1">
      <alignment horizontal="center"/>
    </xf>
    <xf numFmtId="0" fontId="57" fillId="3" borderId="3" xfId="3" applyFont="1" applyFill="1" applyBorder="1" applyAlignment="1">
      <alignment horizontal="center"/>
    </xf>
    <xf numFmtId="0" fontId="57" fillId="3" borderId="4" xfId="3" applyFont="1" applyFill="1" applyBorder="1" applyAlignment="1">
      <alignment horizontal="center"/>
    </xf>
    <xf numFmtId="0" fontId="4" fillId="3" borderId="0" xfId="3" applyFont="1" applyFill="1" applyAlignment="1">
      <alignment horizontal="center"/>
    </xf>
    <xf numFmtId="0" fontId="5" fillId="0" borderId="0" xfId="3" applyFont="1" applyAlignment="1"/>
    <xf numFmtId="0" fontId="5" fillId="3" borderId="0" xfId="154" applyFont="1" applyFill="1" applyAlignment="1"/>
    <xf numFmtId="0" fontId="5" fillId="0" borderId="0" xfId="307" applyFont="1" applyAlignment="1"/>
    <xf numFmtId="0" fontId="80" fillId="0" borderId="0" xfId="285" applyFont="1" applyBorder="1" applyAlignment="1">
      <alignment horizontal="left" vertical="center"/>
    </xf>
    <xf numFmtId="0" fontId="80" fillId="0" borderId="0" xfId="285" applyFont="1" applyBorder="1" applyAlignment="1">
      <alignment horizontal="center" vertical="center"/>
    </xf>
    <xf numFmtId="0" fontId="80" fillId="0" borderId="0" xfId="315" applyFont="1" applyBorder="1" applyAlignment="1">
      <alignment horizontal="left" vertical="center"/>
    </xf>
    <xf numFmtId="0" fontId="80" fillId="0" borderId="0" xfId="315" applyFont="1" applyBorder="1" applyAlignment="1">
      <alignment horizontal="center" vertical="center"/>
    </xf>
    <xf numFmtId="0" fontId="80" fillId="0" borderId="0" xfId="315" applyFont="1" applyBorder="1" applyAlignment="1">
      <alignment vertical="center"/>
    </xf>
    <xf numFmtId="0" fontId="108" fillId="0" borderId="0" xfId="285" applyFont="1" applyBorder="1" applyAlignment="1">
      <alignment horizontal="center" vertical="center"/>
    </xf>
    <xf numFmtId="0" fontId="80" fillId="0" borderId="0" xfId="316" applyFont="1" applyBorder="1" applyAlignment="1">
      <alignment horizontal="left" vertical="center"/>
    </xf>
    <xf numFmtId="0" fontId="80" fillId="0" borderId="0" xfId="316" applyFont="1" applyAlignment="1">
      <alignment horizontal="left" vertical="center"/>
    </xf>
    <xf numFmtId="0" fontId="50" fillId="0" borderId="0" xfId="285" applyFont="1" applyBorder="1" applyAlignment="1">
      <alignment horizontal="left" vertical="center"/>
    </xf>
    <xf numFmtId="0" fontId="108" fillId="0" borderId="0" xfId="285" applyFont="1" applyAlignment="1">
      <alignment horizontal="center" vertical="center"/>
    </xf>
    <xf numFmtId="0" fontId="108" fillId="0" borderId="0" xfId="285" applyFont="1" applyAlignment="1">
      <alignment horizontal="left" vertical="center"/>
    </xf>
    <xf numFmtId="0" fontId="50" fillId="0" borderId="9" xfId="315" applyFont="1" applyBorder="1" applyAlignment="1">
      <alignment horizontal="left" vertical="center"/>
    </xf>
    <xf numFmtId="0" fontId="57" fillId="0" borderId="9" xfId="315" applyFont="1" applyBorder="1" applyAlignment="1">
      <alignment horizontal="center" vertical="center"/>
    </xf>
    <xf numFmtId="0" fontId="50" fillId="0" borderId="9" xfId="285" applyFont="1" applyBorder="1" applyAlignment="1">
      <alignment horizontal="left" vertical="center"/>
    </xf>
    <xf numFmtId="0" fontId="50" fillId="0" borderId="26" xfId="285" applyFont="1" applyBorder="1" applyAlignment="1">
      <alignment horizontal="left" vertical="center"/>
    </xf>
    <xf numFmtId="0" fontId="57" fillId="0" borderId="26" xfId="315" applyFont="1" applyBorder="1" applyAlignment="1">
      <alignment horizontal="center" vertical="center"/>
    </xf>
    <xf numFmtId="0" fontId="50" fillId="0" borderId="9" xfId="315" applyFont="1" applyBorder="1" applyAlignment="1">
      <alignment vertical="center"/>
    </xf>
    <xf numFmtId="0" fontId="50" fillId="0" borderId="11" xfId="315" applyFont="1" applyBorder="1" applyAlignment="1">
      <alignment horizontal="left" vertical="center"/>
    </xf>
    <xf numFmtId="0" fontId="50" fillId="0" borderId="41" xfId="315" applyFont="1" applyBorder="1" applyAlignment="1">
      <alignment horizontal="left" vertical="center"/>
    </xf>
    <xf numFmtId="0" fontId="50" fillId="0" borderId="10" xfId="315" applyFont="1" applyBorder="1" applyAlignment="1">
      <alignment horizontal="left" vertical="center"/>
    </xf>
    <xf numFmtId="0" fontId="50" fillId="0" borderId="9" xfId="285" applyFont="1" applyBorder="1" applyAlignment="1">
      <alignment vertical="center"/>
    </xf>
    <xf numFmtId="0" fontId="50" fillId="0" borderId="9" xfId="285" applyFont="1" applyBorder="1" applyAlignment="1">
      <alignment horizontal="center" vertical="center"/>
    </xf>
    <xf numFmtId="0" fontId="57" fillId="0" borderId="9" xfId="285" applyFont="1" applyBorder="1" applyAlignment="1">
      <alignment vertical="center"/>
    </xf>
    <xf numFmtId="0" fontId="57" fillId="0" borderId="9" xfId="285" applyFont="1" applyBorder="1" applyAlignment="1">
      <alignment horizontal="left" vertical="center"/>
    </xf>
    <xf numFmtId="0" fontId="57" fillId="0" borderId="9" xfId="285" applyFont="1" applyBorder="1" applyAlignment="1">
      <alignment horizontal="center" vertical="center"/>
    </xf>
    <xf numFmtId="0" fontId="57" fillId="0" borderId="7" xfId="285" applyFont="1" applyBorder="1" applyAlignment="1">
      <alignment horizontal="center" vertical="center"/>
    </xf>
    <xf numFmtId="0" fontId="57" fillId="0" borderId="7" xfId="315" applyFont="1" applyBorder="1" applyAlignment="1">
      <alignment horizontal="center" vertical="center"/>
    </xf>
    <xf numFmtId="0" fontId="50" fillId="0" borderId="7" xfId="285" applyFont="1" applyBorder="1" applyAlignment="1">
      <alignment horizontal="center" vertical="center"/>
    </xf>
    <xf numFmtId="0" fontId="50" fillId="0" borderId="16" xfId="285" applyFont="1" applyBorder="1" applyAlignment="1">
      <alignment horizontal="center" vertical="center"/>
    </xf>
    <xf numFmtId="0" fontId="50" fillId="0" borderId="17" xfId="285" applyFont="1" applyBorder="1" applyAlignment="1">
      <alignment horizontal="center" vertical="center"/>
    </xf>
    <xf numFmtId="0" fontId="50" fillId="0" borderId="3" xfId="285" applyFont="1" applyBorder="1" applyAlignment="1">
      <alignment horizontal="left" vertical="center"/>
    </xf>
    <xf numFmtId="0" fontId="90" fillId="0" borderId="13" xfId="285" applyFont="1" applyBorder="1" applyAlignment="1">
      <alignment horizontal="center" vertical="center"/>
    </xf>
    <xf numFmtId="0" fontId="50" fillId="0" borderId="13" xfId="285" applyFont="1" applyBorder="1" applyAlignment="1">
      <alignment horizontal="center" vertical="center"/>
    </xf>
    <xf numFmtId="0" fontId="57" fillId="0" borderId="0" xfId="316" applyFont="1" applyBorder="1" applyAlignment="1">
      <alignment horizontal="left" vertical="center"/>
    </xf>
    <xf numFmtId="0" fontId="57" fillId="0" borderId="23" xfId="316" applyFont="1" applyBorder="1" applyAlignment="1">
      <alignment horizontal="left" vertical="center"/>
    </xf>
    <xf numFmtId="0" fontId="50" fillId="0" borderId="23" xfId="316" applyFont="1" applyBorder="1" applyAlignment="1">
      <alignment horizontal="left" vertical="center"/>
    </xf>
    <xf numFmtId="0" fontId="50" fillId="0" borderId="0" xfId="316" applyFont="1" applyBorder="1" applyAlignment="1">
      <alignment horizontal="left" vertical="center"/>
    </xf>
    <xf numFmtId="0" fontId="50" fillId="0" borderId="2" xfId="285" applyFont="1" applyBorder="1" applyAlignment="1">
      <alignment horizontal="center" vertical="center"/>
    </xf>
    <xf numFmtId="0" fontId="50" fillId="0" borderId="3" xfId="285" applyFont="1" applyBorder="1" applyAlignment="1">
      <alignment horizontal="center" vertical="center"/>
    </xf>
    <xf numFmtId="0" fontId="50" fillId="0" borderId="4" xfId="285" applyFont="1" applyBorder="1" applyAlignment="1">
      <alignment horizontal="center" vertical="center"/>
    </xf>
    <xf numFmtId="0" fontId="90" fillId="0" borderId="2" xfId="285" applyFont="1" applyBorder="1" applyAlignment="1">
      <alignment horizontal="center" vertical="center"/>
    </xf>
    <xf numFmtId="0" fontId="90" fillId="0" borderId="3" xfId="285" applyFont="1" applyBorder="1" applyAlignment="1">
      <alignment horizontal="center" vertical="center"/>
    </xf>
    <xf numFmtId="0" fontId="50" fillId="0" borderId="0" xfId="316" applyFont="1" applyAlignment="1">
      <alignment horizontal="left" vertical="center"/>
    </xf>
    <xf numFmtId="0" fontId="57" fillId="0" borderId="0" xfId="316" applyFont="1" applyAlignment="1">
      <alignment horizontal="left" vertical="center"/>
    </xf>
    <xf numFmtId="0" fontId="4" fillId="0" borderId="0" xfId="285" applyFont="1" applyAlignment="1">
      <alignment horizontal="center" vertical="center"/>
    </xf>
    <xf numFmtId="0" fontId="50" fillId="0" borderId="0" xfId="285" applyFont="1" applyAlignment="1">
      <alignment horizontal="left" vertical="center"/>
    </xf>
    <xf numFmtId="0" fontId="50" fillId="0" borderId="26" xfId="285" applyFont="1" applyBorder="1" applyAlignment="1">
      <alignment horizontal="center" vertical="center"/>
    </xf>
    <xf numFmtId="0" fontId="50" fillId="0" borderId="9" xfId="285" applyFont="1" applyBorder="1" applyAlignment="1"/>
    <xf numFmtId="0" fontId="50" fillId="0" borderId="9" xfId="315" applyFont="1" applyBorder="1" applyAlignment="1">
      <alignment horizontal="center" vertical="center"/>
    </xf>
    <xf numFmtId="0" fontId="50" fillId="0" borderId="7" xfId="285" applyFont="1" applyBorder="1" applyAlignment="1">
      <alignment horizontal="left" vertical="center"/>
    </xf>
    <xf numFmtId="0" fontId="4" fillId="0" borderId="0" xfId="294" applyFont="1" applyAlignment="1">
      <alignment horizontal="center"/>
    </xf>
    <xf numFmtId="0" fontId="5" fillId="0" borderId="13" xfId="294" applyFont="1" applyBorder="1" applyAlignment="1">
      <alignment horizontal="center"/>
    </xf>
    <xf numFmtId="0" fontId="139" fillId="0" borderId="2" xfId="53" applyFont="1" applyBorder="1" applyAlignment="1">
      <alignment horizontal="center"/>
    </xf>
    <xf numFmtId="0" fontId="139" fillId="0" borderId="4" xfId="53" applyFont="1" applyBorder="1" applyAlignment="1">
      <alignment horizontal="center"/>
    </xf>
    <xf numFmtId="0" fontId="139" fillId="0" borderId="3" xfId="53" applyFont="1" applyBorder="1" applyAlignment="1">
      <alignment horizontal="center"/>
    </xf>
    <xf numFmtId="0" fontId="141" fillId="0" borderId="0" xfId="0" applyFont="1" applyAlignment="1">
      <alignment horizontal="center"/>
    </xf>
    <xf numFmtId="0" fontId="144" fillId="26" borderId="2" xfId="0" applyFont="1" applyFill="1" applyBorder="1" applyAlignment="1">
      <alignment horizontal="center"/>
    </xf>
    <xf numFmtId="0" fontId="144" fillId="26" borderId="4" xfId="0" applyFont="1" applyFill="1" applyBorder="1" applyAlignment="1">
      <alignment horizontal="center"/>
    </xf>
    <xf numFmtId="0" fontId="144" fillId="26" borderId="3" xfId="0" applyFont="1" applyFill="1" applyBorder="1" applyAlignment="1">
      <alignment horizontal="center"/>
    </xf>
    <xf numFmtId="0" fontId="139" fillId="0" borderId="0" xfId="317" applyFont="1" applyAlignment="1">
      <alignment horizontal="center" vertical="center" wrapText="1"/>
    </xf>
    <xf numFmtId="0" fontId="151" fillId="26" borderId="2" xfId="0" applyFont="1" applyFill="1" applyBorder="1" applyAlignment="1">
      <alignment horizontal="center"/>
    </xf>
    <xf numFmtId="0" fontId="151" fillId="26" borderId="4" xfId="0" applyFont="1" applyFill="1" applyBorder="1" applyAlignment="1">
      <alignment horizontal="center"/>
    </xf>
    <xf numFmtId="0" fontId="151" fillId="26" borderId="3" xfId="0" applyFont="1" applyFill="1" applyBorder="1" applyAlignment="1">
      <alignment horizontal="center"/>
    </xf>
    <xf numFmtId="0" fontId="141" fillId="0" borderId="0" xfId="0" applyFont="1" applyAlignment="1">
      <alignment horizontal="center" vertical="center"/>
    </xf>
    <xf numFmtId="0" fontId="144" fillId="26" borderId="4" xfId="0" applyFont="1" applyFill="1" applyBorder="1" applyAlignment="1">
      <alignment horizontal="center" vertical="top"/>
    </xf>
    <xf numFmtId="0" fontId="144" fillId="26" borderId="3" xfId="0" applyFont="1" applyFill="1" applyBorder="1" applyAlignment="1">
      <alignment horizontal="center" vertical="top"/>
    </xf>
    <xf numFmtId="49" fontId="5" fillId="0" borderId="22" xfId="129" applyNumberFormat="1" applyFont="1" applyBorder="1" applyAlignment="1">
      <alignment horizontal="center"/>
    </xf>
    <xf numFmtId="49" fontId="5" fillId="0" borderId="24" xfId="129" applyNumberFormat="1" applyFont="1" applyBorder="1" applyAlignment="1">
      <alignment horizontal="center"/>
    </xf>
    <xf numFmtId="49" fontId="5" fillId="0" borderId="22" xfId="129" applyNumberFormat="1" applyFont="1" applyBorder="1" applyAlignment="1">
      <alignment horizontal="center" vertical="center"/>
    </xf>
    <xf numFmtId="49" fontId="5" fillId="0" borderId="23" xfId="129" applyNumberFormat="1" applyFont="1" applyBorder="1" applyAlignment="1">
      <alignment horizontal="center" vertical="center"/>
    </xf>
    <xf numFmtId="49" fontId="5" fillId="0" borderId="24" xfId="129" applyNumberFormat="1" applyFont="1" applyBorder="1" applyAlignment="1">
      <alignment horizontal="center" vertical="center"/>
    </xf>
    <xf numFmtId="0" fontId="29" fillId="0" borderId="0" xfId="129" applyFont="1" applyBorder="1" applyAlignment="1">
      <alignment horizontal="left"/>
    </xf>
    <xf numFmtId="0" fontId="5" fillId="0" borderId="23" xfId="129" applyFont="1" applyBorder="1" applyAlignment="1">
      <alignment horizontal="left"/>
    </xf>
    <xf numFmtId="0" fontId="5" fillId="0" borderId="0" xfId="129" applyFont="1" applyBorder="1" applyAlignment="1">
      <alignment horizontal="left"/>
    </xf>
    <xf numFmtId="0" fontId="5" fillId="0" borderId="16" xfId="129" applyFont="1" applyBorder="1" applyAlignment="1">
      <alignment horizontal="center"/>
    </xf>
    <xf numFmtId="0" fontId="5" fillId="0" borderId="18" xfId="129" applyFont="1" applyBorder="1" applyAlignment="1">
      <alignment horizontal="center"/>
    </xf>
    <xf numFmtId="0" fontId="5" fillId="0" borderId="16" xfId="129" applyFont="1" applyBorder="1" applyAlignment="1">
      <alignment horizontal="center" vertical="center"/>
    </xf>
    <xf numFmtId="0" fontId="5" fillId="0" borderId="17" xfId="129" applyFont="1" applyBorder="1" applyAlignment="1">
      <alignment horizontal="center" vertical="center"/>
    </xf>
    <xf numFmtId="0" fontId="5" fillId="0" borderId="18" xfId="129" applyFont="1" applyBorder="1" applyAlignment="1">
      <alignment horizontal="center" vertical="center"/>
    </xf>
    <xf numFmtId="0" fontId="5" fillId="0" borderId="0" xfId="129" applyFont="1" applyAlignment="1">
      <alignment horizontal="center"/>
    </xf>
    <xf numFmtId="0" fontId="5" fillId="0" borderId="0" xfId="129" applyFont="1" applyBorder="1" applyAlignment="1">
      <alignment horizontal="center"/>
    </xf>
    <xf numFmtId="1" fontId="5" fillId="0" borderId="0" xfId="129" applyNumberFormat="1" applyFont="1" applyAlignment="1">
      <alignment horizontal="left"/>
    </xf>
    <xf numFmtId="0" fontId="5" fillId="0" borderId="1" xfId="129" applyFont="1" applyBorder="1" applyAlignment="1">
      <alignment horizontal="center" vertical="center"/>
    </xf>
    <xf numFmtId="0" fontId="5" fillId="0" borderId="5" xfId="129" applyFont="1" applyBorder="1" applyAlignment="1">
      <alignment horizontal="center" vertical="center"/>
    </xf>
    <xf numFmtId="0" fontId="5" fillId="0" borderId="6" xfId="129" applyFont="1" applyBorder="1" applyAlignment="1">
      <alignment horizontal="center" vertical="center"/>
    </xf>
    <xf numFmtId="49" fontId="5" fillId="0" borderId="19" xfId="129" applyNumberFormat="1" applyFont="1" applyBorder="1" applyAlignment="1">
      <alignment horizontal="center"/>
    </xf>
    <xf numFmtId="49" fontId="5" fillId="0" borderId="15" xfId="129" applyNumberFormat="1" applyFont="1" applyBorder="1" applyAlignment="1">
      <alignment horizontal="center"/>
    </xf>
    <xf numFmtId="49" fontId="5" fillId="0" borderId="19" xfId="129" applyNumberFormat="1" applyFont="1" applyBorder="1" applyAlignment="1">
      <alignment horizontal="center" vertical="center"/>
    </xf>
    <xf numFmtId="49" fontId="5" fillId="0" borderId="0" xfId="129" applyNumberFormat="1" applyFont="1" applyBorder="1" applyAlignment="1">
      <alignment horizontal="center" vertical="center"/>
    </xf>
    <xf numFmtId="49" fontId="5" fillId="0" borderId="15" xfId="129" applyNumberFormat="1" applyFont="1" applyBorder="1" applyAlignment="1">
      <alignment horizontal="center" vertical="center"/>
    </xf>
    <xf numFmtId="0" fontId="5" fillId="0" borderId="13" xfId="129" applyFont="1" applyBorder="1" applyAlignment="1">
      <alignment horizontal="center"/>
    </xf>
    <xf numFmtId="0" fontId="5" fillId="0" borderId="2" xfId="129" applyFont="1" applyBorder="1" applyAlignment="1">
      <alignment horizontal="center"/>
    </xf>
    <xf numFmtId="0" fontId="5" fillId="0" borderId="4" xfId="129" applyFont="1" applyBorder="1" applyAlignment="1">
      <alignment horizontal="center"/>
    </xf>
    <xf numFmtId="0" fontId="5" fillId="0" borderId="3" xfId="129" applyFont="1" applyBorder="1" applyAlignment="1">
      <alignment horizontal="center"/>
    </xf>
    <xf numFmtId="0" fontId="5" fillId="0" borderId="27" xfId="129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29" fillId="0" borderId="27" xfId="129" applyFont="1" applyBorder="1" applyAlignment="1">
      <alignment horizontal="center"/>
    </xf>
    <xf numFmtId="0" fontId="29" fillId="0" borderId="45" xfId="129" applyFont="1" applyBorder="1" applyAlignment="1">
      <alignment horizontal="center"/>
    </xf>
    <xf numFmtId="0" fontId="29" fillId="0" borderId="45" xfId="129" applyFont="1" applyBorder="1" applyAlignment="1">
      <alignment horizontal="left"/>
    </xf>
    <xf numFmtId="0" fontId="5" fillId="0" borderId="8" xfId="129" applyFont="1" applyBorder="1" applyAlignment="1">
      <alignment horizontal="left"/>
    </xf>
    <xf numFmtId="0" fontId="5" fillId="0" borderId="11" xfId="129" applyFont="1" applyBorder="1" applyAlignment="1">
      <alignment horizontal="center"/>
    </xf>
    <xf numFmtId="0" fontId="5" fillId="0" borderId="10" xfId="129" applyFont="1" applyBorder="1" applyAlignment="1">
      <alignment horizontal="center"/>
    </xf>
    <xf numFmtId="0" fontId="5" fillId="0" borderId="41" xfId="129" applyFont="1" applyBorder="1" applyAlignment="1">
      <alignment horizontal="center"/>
    </xf>
    <xf numFmtId="0" fontId="29" fillId="0" borderId="11" xfId="129" applyFont="1" applyBorder="1" applyAlignment="1">
      <alignment horizontal="center"/>
    </xf>
    <xf numFmtId="0" fontId="29" fillId="0" borderId="41" xfId="129" applyFont="1" applyBorder="1" applyAlignment="1">
      <alignment horizontal="center"/>
    </xf>
    <xf numFmtId="0" fontId="29" fillId="0" borderId="10" xfId="129" applyFont="1" applyBorder="1" applyAlignment="1">
      <alignment horizontal="center"/>
    </xf>
    <xf numFmtId="0" fontId="5" fillId="0" borderId="20" xfId="129" applyFont="1" applyBorder="1" applyAlignment="1">
      <alignment horizontal="center"/>
    </xf>
    <xf numFmtId="0" fontId="5" fillId="0" borderId="46" xfId="129" applyFont="1" applyBorder="1" applyAlignment="1">
      <alignment horizontal="center"/>
    </xf>
    <xf numFmtId="0" fontId="5" fillId="0" borderId="14" xfId="129" applyFont="1" applyBorder="1" applyAlignment="1">
      <alignment horizontal="center"/>
    </xf>
    <xf numFmtId="0" fontId="5" fillId="0" borderId="41" xfId="129" applyFont="1" applyBorder="1" applyAlignment="1">
      <alignment horizontal="left"/>
    </xf>
    <xf numFmtId="0" fontId="5" fillId="0" borderId="10" xfId="129" applyFont="1" applyBorder="1" applyAlignment="1">
      <alignment horizontal="left"/>
    </xf>
    <xf numFmtId="0" fontId="5" fillId="0" borderId="21" xfId="129" applyFont="1" applyBorder="1" applyAlignment="1">
      <alignment horizontal="center"/>
    </xf>
    <xf numFmtId="0" fontId="5" fillId="0" borderId="40" xfId="129" applyFont="1" applyBorder="1" applyAlignment="1">
      <alignment horizontal="center"/>
    </xf>
    <xf numFmtId="0" fontId="5" fillId="0" borderId="25" xfId="129" applyFont="1" applyBorder="1" applyAlignment="1">
      <alignment horizontal="center"/>
    </xf>
    <xf numFmtId="0" fontId="5" fillId="0" borderId="11" xfId="129" applyFont="1" applyBorder="1" applyAlignment="1">
      <alignment horizontal="left"/>
    </xf>
    <xf numFmtId="0" fontId="29" fillId="0" borderId="17" xfId="129" applyFont="1" applyBorder="1" applyAlignment="1">
      <alignment horizontal="left"/>
    </xf>
    <xf numFmtId="0" fontId="5" fillId="0" borderId="43" xfId="129" applyFont="1" applyBorder="1" applyAlignment="1">
      <alignment horizontal="center"/>
    </xf>
    <xf numFmtId="0" fontId="5" fillId="0" borderId="47" xfId="129" applyFont="1" applyBorder="1" applyAlignment="1">
      <alignment horizontal="center"/>
    </xf>
    <xf numFmtId="0" fontId="5" fillId="0" borderId="42" xfId="129" applyFont="1" applyBorder="1" applyAlignment="1">
      <alignment horizontal="center"/>
    </xf>
    <xf numFmtId="0" fontId="5" fillId="0" borderId="48" xfId="129" applyFont="1" applyBorder="1" applyAlignment="1">
      <alignment horizontal="center"/>
    </xf>
    <xf numFmtId="0" fontId="5" fillId="0" borderId="22" xfId="129" applyFont="1" applyBorder="1" applyAlignment="1">
      <alignment horizontal="left"/>
    </xf>
    <xf numFmtId="0" fontId="5" fillId="0" borderId="24" xfId="129" applyFont="1" applyBorder="1" applyAlignment="1">
      <alignment horizontal="left"/>
    </xf>
  </cellXfs>
  <cellStyles count="319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Comma 10" xfId="133"/>
    <cellStyle name="Comma 11" xfId="134"/>
    <cellStyle name="Comma 12" xfId="135"/>
    <cellStyle name="Comma 13" xfId="136"/>
    <cellStyle name="Comma 14" xfId="270"/>
    <cellStyle name="Comma 15" xfId="309"/>
    <cellStyle name="Comma 2" xfId="31"/>
    <cellStyle name="Comma 2 2" xfId="32"/>
    <cellStyle name="Comma 2 2 2" xfId="278"/>
    <cellStyle name="Comma 2 3" xfId="33"/>
    <cellStyle name="Comma 2 3 2" xfId="137"/>
    <cellStyle name="Comma 2 3 2 2" xfId="279"/>
    <cellStyle name="Comma 2 4" xfId="138"/>
    <cellStyle name="Comma 2 4 2" xfId="139"/>
    <cellStyle name="Comma 2 5" xfId="280"/>
    <cellStyle name="Comma 2 6" xfId="313"/>
    <cellStyle name="Comma 3" xfId="34"/>
    <cellStyle name="Comma 3 2" xfId="35"/>
    <cellStyle name="Comma 3 2 2" xfId="36"/>
    <cellStyle name="Comma 3 2 2 2" xfId="140"/>
    <cellStyle name="Comma 3 2 3" xfId="37"/>
    <cellStyle name="Comma 3 3" xfId="38"/>
    <cellStyle name="Comma 3 4" xfId="281"/>
    <cellStyle name="Comma 4" xfId="39"/>
    <cellStyle name="Comma 4 2" xfId="40"/>
    <cellStyle name="Comma 5" xfId="41"/>
    <cellStyle name="Comma 5 2" xfId="42"/>
    <cellStyle name="Comma 6" xfId="141"/>
    <cellStyle name="Comma 7" xfId="142"/>
    <cellStyle name="Comma 8" xfId="143"/>
    <cellStyle name="Comma 8 2" xfId="144"/>
    <cellStyle name="Comma 9" xfId="145"/>
    <cellStyle name="Currency 2" xfId="43"/>
    <cellStyle name="Explanatory Text" xfId="44"/>
    <cellStyle name="Good" xfId="45"/>
    <cellStyle name="Heading 1" xfId="46"/>
    <cellStyle name="Heading 2" xfId="47"/>
    <cellStyle name="Heading 3" xfId="48"/>
    <cellStyle name="Heading 4" xfId="49"/>
    <cellStyle name="Input" xfId="50"/>
    <cellStyle name="Linked Cell" xfId="51"/>
    <cellStyle name="Neutral" xfId="52"/>
    <cellStyle name="Normal 10" xfId="146"/>
    <cellStyle name="Normal 11" xfId="147"/>
    <cellStyle name="Normal 12" xfId="148"/>
    <cellStyle name="Normal 13" xfId="149"/>
    <cellStyle name="Normal 13 2" xfId="267"/>
    <cellStyle name="Normal 13 2 2" xfId="275"/>
    <cellStyle name="Normal 13 2 2 2" xfId="282"/>
    <cellStyle name="Normal 14" xfId="150"/>
    <cellStyle name="Normal 15" xfId="151"/>
    <cellStyle name="Normal 16" xfId="152"/>
    <cellStyle name="Normal 17" xfId="153"/>
    <cellStyle name="Normal 18" xfId="269"/>
    <cellStyle name="Normal 2" xfId="53"/>
    <cellStyle name="Normal 2 2" xfId="54"/>
    <cellStyle name="Normal 2 2 2" xfId="55"/>
    <cellStyle name="Normal 2 3" xfId="56"/>
    <cellStyle name="Normal 2 4" xfId="57"/>
    <cellStyle name="Normal 2 4 2" xfId="154"/>
    <cellStyle name="Normal 2 4 2 2" xfId="283"/>
    <cellStyle name="Normal 2 4 3" xfId="284"/>
    <cellStyle name="Normal 2 5" xfId="155"/>
    <cellStyle name="Normal 2 5 2" xfId="156"/>
    <cellStyle name="Normal 3" xfId="58"/>
    <cellStyle name="Normal 3 2" xfId="59"/>
    <cellStyle name="Normal 3 2 2" xfId="60"/>
    <cellStyle name="Normal 3 3" xfId="312"/>
    <cellStyle name="Normal 4" xfId="61"/>
    <cellStyle name="Normal 4 2" xfId="311"/>
    <cellStyle name="Normal 5" xfId="62"/>
    <cellStyle name="Normal 5 2" xfId="63"/>
    <cellStyle name="Normal 6" xfId="64"/>
    <cellStyle name="Normal 6 2" xfId="157"/>
    <cellStyle name="Normal 6 2 2" xfId="158"/>
    <cellStyle name="Normal 6 3" xfId="159"/>
    <cellStyle name="Normal 6 4" xfId="160"/>
    <cellStyle name="Normal 7" xfId="161"/>
    <cellStyle name="Normal 7 2" xfId="162"/>
    <cellStyle name="Normal 7 3" xfId="314"/>
    <cellStyle name="Normal 8" xfId="163"/>
    <cellStyle name="Normal 9" xfId="129"/>
    <cellStyle name="Normal_form-re3Oct" xfId="268"/>
    <cellStyle name="Normal_สำเนาของ แผนงานปี2552ของเพชรา คำแย้ม" xfId="285"/>
    <cellStyle name="Note" xfId="65"/>
    <cellStyle name="Output" xfId="66"/>
    <cellStyle name="Percent 2" xfId="67"/>
    <cellStyle name="Title" xfId="68"/>
    <cellStyle name="Total" xfId="69"/>
    <cellStyle name="Warning Text" xfId="70"/>
    <cellStyle name="เครื่องหมายจุลภาค" xfId="277" builtinId="3"/>
    <cellStyle name="เครื่องหมายจุลภาค 10" xfId="164"/>
    <cellStyle name="เครื่องหมายจุลภาค 11" xfId="165"/>
    <cellStyle name="เครื่องหมายจุลภาค 11 2" xfId="286"/>
    <cellStyle name="เครื่องหมายจุลภาค 2" xfId="2"/>
    <cellStyle name="เครื่องหมายจุลภาค 2 2" xfId="71"/>
    <cellStyle name="เครื่องหมายจุลภาค 2 2 2" xfId="72"/>
    <cellStyle name="เครื่องหมายจุลภาค 2 2 2 2" xfId="73"/>
    <cellStyle name="เครื่องหมายจุลภาค 2 2 2 2 2" xfId="166"/>
    <cellStyle name="เครื่องหมายจุลภาค 2 2 2 2 2 2" xfId="287"/>
    <cellStyle name="เครื่องหมายจุลภาค 2 2 2 3" xfId="167"/>
    <cellStyle name="เครื่องหมายจุลภาค 2 2 2 3 2" xfId="288"/>
    <cellStyle name="เครื่องหมายจุลภาค 2 2 3" xfId="74"/>
    <cellStyle name="เครื่องหมายจุลภาค 2 2 3 2" xfId="168"/>
    <cellStyle name="เครื่องหมายจุลภาค 2 2 3 3" xfId="169"/>
    <cellStyle name="เครื่องหมายจุลภาค 2 3" xfId="75"/>
    <cellStyle name="เครื่องหมายจุลภาค 2 4" xfId="170"/>
    <cellStyle name="เครื่องหมายจุลภาค 2 5" xfId="289"/>
    <cellStyle name="เครื่องหมายจุลภาค 2_แผนปฏิบัติการส่งเสริม53" xfId="76"/>
    <cellStyle name="เครื่องหมายจุลภาค 3" xfId="77"/>
    <cellStyle name="เครื่องหมายจุลภาค 3 2" xfId="78"/>
    <cellStyle name="เครื่องหมายจุลภาค 3 3" xfId="79"/>
    <cellStyle name="เครื่องหมายจุลภาค 3 3 2" xfId="171"/>
    <cellStyle name="เครื่องหมายจุลภาค 3 3 2 2" xfId="172"/>
    <cellStyle name="เครื่องหมายจุลภาค 3 3 3" xfId="173"/>
    <cellStyle name="เครื่องหมายจุลภาค 3_jib53" xfId="80"/>
    <cellStyle name="เครื่องหมายจุลภาค 4" xfId="81"/>
    <cellStyle name="เครื่องหมายจุลภาค 4 2" xfId="82"/>
    <cellStyle name="เครื่องหมายจุลภาค 4 2 2" xfId="174"/>
    <cellStyle name="เครื่องหมายจุลภาค 4 2 3" xfId="175"/>
    <cellStyle name="เครื่องหมายจุลภาค 4 2 4" xfId="176"/>
    <cellStyle name="เครื่องหมายจุลภาค 4 3" xfId="83"/>
    <cellStyle name="เครื่องหมายจุลภาค 4 3 2" xfId="177"/>
    <cellStyle name="เครื่องหมายจุลภาค 4 3 3" xfId="178"/>
    <cellStyle name="เครื่องหมายจุลภาค 4 3 4" xfId="179"/>
    <cellStyle name="เครื่องหมายจุลภาค 4 4" xfId="84"/>
    <cellStyle name="เครื่องหมายจุลภาค 4 4 2" xfId="180"/>
    <cellStyle name="เครื่องหมายจุลภาค 4 4 3" xfId="181"/>
    <cellStyle name="เครื่องหมายจุลภาค 4 5" xfId="182"/>
    <cellStyle name="เครื่องหมายจุลภาค 4 6" xfId="183"/>
    <cellStyle name="เครื่องหมายจุลภาค 4 7" xfId="184"/>
    <cellStyle name="เครื่องหมายจุลภาค 5" xfId="85"/>
    <cellStyle name="เครื่องหมายจุลภาค 5 2" xfId="185"/>
    <cellStyle name="เครื่องหมายจุลภาค 5 3" xfId="186"/>
    <cellStyle name="เครื่องหมายจุลภาค 5 4" xfId="187"/>
    <cellStyle name="เครื่องหมายจุลภาค 6" xfId="131"/>
    <cellStyle name="เครื่องหมายจุลภาค 6 2" xfId="265"/>
    <cellStyle name="เครื่องหมายจุลภาค 6 3" xfId="290"/>
    <cellStyle name="เครื่องหมายจุลภาค 7" xfId="188"/>
    <cellStyle name="เครื่องหมายจุลภาค 8" xfId="189"/>
    <cellStyle name="เครื่องหมายจุลภาค 9" xfId="190"/>
    <cellStyle name="ปกติ" xfId="0" builtinId="0"/>
    <cellStyle name="ปกติ 10" xfId="86"/>
    <cellStyle name="ปกติ 10 2" xfId="191"/>
    <cellStyle name="ปกติ 10 3" xfId="192"/>
    <cellStyle name="ปกติ 10 4" xfId="193"/>
    <cellStyle name="ปกติ 11" xfId="87"/>
    <cellStyle name="ปกติ 11 2" xfId="194"/>
    <cellStyle name="ปกติ 11 3" xfId="195"/>
    <cellStyle name="ปกติ 11 4" xfId="196"/>
    <cellStyle name="ปกติ 12" xfId="88"/>
    <cellStyle name="ปกติ 12 2" xfId="197"/>
    <cellStyle name="ปกติ 12 3" xfId="198"/>
    <cellStyle name="ปกติ 12 4" xfId="199"/>
    <cellStyle name="ปกติ 13" xfId="128"/>
    <cellStyle name="ปกติ 13 2" xfId="200"/>
    <cellStyle name="ปกติ 13 2 2" xfId="201"/>
    <cellStyle name="ปกติ 13 2 3" xfId="202"/>
    <cellStyle name="ปกติ 13 2 4" xfId="203"/>
    <cellStyle name="ปกติ 13 3" xfId="204"/>
    <cellStyle name="ปกติ 13 4" xfId="266"/>
    <cellStyle name="ปกติ 13 4 2" xfId="291"/>
    <cellStyle name="ปกติ 13 5" xfId="292"/>
    <cellStyle name="ปกติ 14" xfId="205"/>
    <cellStyle name="ปกติ 14 2" xfId="206"/>
    <cellStyle name="ปกติ 15" xfId="207"/>
    <cellStyle name="ปกติ 15 2" xfId="293"/>
    <cellStyle name="ปกติ 16" xfId="208"/>
    <cellStyle name="ปกติ 16 2" xfId="209"/>
    <cellStyle name="ปกติ 17" xfId="210"/>
    <cellStyle name="ปกติ 17 2" xfId="211"/>
    <cellStyle name="ปกติ 18" xfId="212"/>
    <cellStyle name="ปกติ 19" xfId="213"/>
    <cellStyle name="ปกติ 19 2" xfId="214"/>
    <cellStyle name="ปกติ 2" xfId="1"/>
    <cellStyle name="ปกติ 2 2" xfId="3"/>
    <cellStyle name="ปกติ 2 2 2" xfId="89"/>
    <cellStyle name="ปกติ 2 2 2 2" xfId="90"/>
    <cellStyle name="ปกติ 2 2 3" xfId="91"/>
    <cellStyle name="ปกติ 2 2 3 2" xfId="294"/>
    <cellStyle name="ปกติ 2 2 4" xfId="295"/>
    <cellStyle name="ปกติ 2 3" xfId="92"/>
    <cellStyle name="ปกติ 2 3 2" xfId="93"/>
    <cellStyle name="ปกติ 2 4" xfId="94"/>
    <cellStyle name="ปกติ 2 5" xfId="95"/>
    <cellStyle name="ปกติ 2 5 2" xfId="96"/>
    <cellStyle name="ปกติ 2 5 2 2" xfId="215"/>
    <cellStyle name="ปกติ 2 5 2 3" xfId="216"/>
    <cellStyle name="ปกติ 2 5 2 4" xfId="217"/>
    <cellStyle name="ปกติ 2 5 3" xfId="97"/>
    <cellStyle name="ปกติ 2 5 3 2" xfId="218"/>
    <cellStyle name="ปกติ 2 5 3 2 2" xfId="296"/>
    <cellStyle name="ปกติ 2 5 4" xfId="219"/>
    <cellStyle name="ปกติ 2 5 5" xfId="220"/>
    <cellStyle name="ปกติ 2 5 6" xfId="221"/>
    <cellStyle name="ปกติ 2 6" xfId="222"/>
    <cellStyle name="ปกติ 2 6 2" xfId="223"/>
    <cellStyle name="ปกติ 2 7" xfId="224"/>
    <cellStyle name="ปกติ 2 8" xfId="225"/>
    <cellStyle name="ปกติ 2 9" xfId="226"/>
    <cellStyle name="ปกติ 2_แผนปฏิบัติการส่งเสริม53" xfId="98"/>
    <cellStyle name="ปกติ 20" xfId="227"/>
    <cellStyle name="ปกติ 20 2" xfId="228"/>
    <cellStyle name="ปกติ 20 2 2" xfId="271"/>
    <cellStyle name="ปกติ 20 2 2 2" xfId="273"/>
    <cellStyle name="ปกติ 20 3" xfId="229"/>
    <cellStyle name="ปกติ 20 3 2" xfId="132"/>
    <cellStyle name="ปกติ 20 3 2 2" xfId="297"/>
    <cellStyle name="ปกติ 21" xfId="230"/>
    <cellStyle name="ปกติ 22" xfId="231"/>
    <cellStyle name="ปกติ 23" xfId="232"/>
    <cellStyle name="ปกติ 24" xfId="233"/>
    <cellStyle name="ปกติ 24 2" xfId="272"/>
    <cellStyle name="ปกติ 25" xfId="234"/>
    <cellStyle name="ปกติ 26" xfId="235"/>
    <cellStyle name="ปกติ 27" xfId="130"/>
    <cellStyle name="ปกติ 28" xfId="236"/>
    <cellStyle name="ปกติ 29" xfId="237"/>
    <cellStyle name="ปกติ 3" xfId="99"/>
    <cellStyle name="ปกติ 3 2" xfId="100"/>
    <cellStyle name="ปกติ 3 2 2" xfId="101"/>
    <cellStyle name="ปกติ 3 2 3" xfId="102"/>
    <cellStyle name="ปกติ 3 2_jib53" xfId="103"/>
    <cellStyle name="ปกติ 3 3" xfId="104"/>
    <cellStyle name="ปกติ 3 3 2" xfId="105"/>
    <cellStyle name="ปกติ 3 3_jib53" xfId="106"/>
    <cellStyle name="ปกติ 3 4" xfId="107"/>
    <cellStyle name="ปกติ 3 5" xfId="108"/>
    <cellStyle name="ปกติ 3_jib53" xfId="109"/>
    <cellStyle name="ปกติ 30" xfId="274"/>
    <cellStyle name="ปกติ 30 2" xfId="298"/>
    <cellStyle name="ปกติ 4" xfId="110"/>
    <cellStyle name="ปกติ 4 2" xfId="111"/>
    <cellStyle name="ปกติ 4 3" xfId="299"/>
    <cellStyle name="ปกติ 4_jib53" xfId="112"/>
    <cellStyle name="ปกติ 5" xfId="113"/>
    <cellStyle name="ปกติ 5 2" xfId="238"/>
    <cellStyle name="ปกติ 5 3" xfId="239"/>
    <cellStyle name="ปกติ 5 4" xfId="240"/>
    <cellStyle name="ปกติ 6" xfId="114"/>
    <cellStyle name="ปกติ 6 2" xfId="115"/>
    <cellStyle name="ปกติ 6 2 2" xfId="241"/>
    <cellStyle name="ปกติ 6 2 2 2" xfId="300"/>
    <cellStyle name="ปกติ 6 2 3" xfId="242"/>
    <cellStyle name="ปกติ 6 2 4" xfId="243"/>
    <cellStyle name="ปกติ 6 3" xfId="116"/>
    <cellStyle name="ปกติ 6 3 2" xfId="244"/>
    <cellStyle name="ปกติ 6 3 3" xfId="245"/>
    <cellStyle name="ปกติ 6 3 4" xfId="246"/>
    <cellStyle name="ปกติ 7" xfId="117"/>
    <cellStyle name="ปกติ 7 2" xfId="118"/>
    <cellStyle name="ปกติ 7 2 2" xfId="247"/>
    <cellStyle name="ปกติ 7 2 3" xfId="248"/>
    <cellStyle name="ปกติ 7 2 4" xfId="249"/>
    <cellStyle name="ปกติ 7 3" xfId="119"/>
    <cellStyle name="ปกติ 7 3 2" xfId="250"/>
    <cellStyle name="ปกติ 7 3 3" xfId="251"/>
    <cellStyle name="ปกติ 7 3 4" xfId="252"/>
    <cellStyle name="ปกติ 7 4" xfId="120"/>
    <cellStyle name="ปกติ 7 4 2" xfId="253"/>
    <cellStyle name="ปกติ 7 4 3" xfId="254"/>
    <cellStyle name="ปกติ 7 4 4" xfId="255"/>
    <cellStyle name="ปกติ 7 5" xfId="256"/>
    <cellStyle name="ปกติ 7 6" xfId="257"/>
    <cellStyle name="ปกติ 7 7" xfId="258"/>
    <cellStyle name="ปกติ 8" xfId="121"/>
    <cellStyle name="ปกติ 8 2" xfId="259"/>
    <cellStyle name="ปกติ 8 3" xfId="260"/>
    <cellStyle name="ปกติ 8 4" xfId="261"/>
    <cellStyle name="ปกติ 9" xfId="122"/>
    <cellStyle name="ปกติ 9 2" xfId="262"/>
    <cellStyle name="ปกติ 9 3" xfId="263"/>
    <cellStyle name="ปกติ 9 4" xfId="264"/>
    <cellStyle name="ปกติ_51" xfId="301"/>
    <cellStyle name="ปกติ_Sheet1" xfId="310"/>
    <cellStyle name="ปกติ_Sheet3" xfId="302"/>
    <cellStyle name="ปกติ_งบประมาณ ปี 2550" xfId="315"/>
    <cellStyle name="ปกติ_งบประมาณ-55" xfId="317"/>
    <cellStyle name="ปกติ_แผน PCU 50" xfId="276"/>
    <cellStyle name="ปกติ_แผน52กม.1" xfId="316"/>
    <cellStyle name="ปกติ_แผนงานปีกลุ่มการ 52" xfId="303"/>
    <cellStyle name="ปกติ_แผนงานปีกลุ่มการ 52 2" xfId="306"/>
    <cellStyle name="ปกติ_แผนงานปีกลุ่มการ 52 3" xfId="307"/>
    <cellStyle name="ปกติ_แผนงานปีกลุ่มการ 52 3 2" xfId="308"/>
    <cellStyle name="ปกติ_แผนปฏิบัติการ ปี 2552" xfId="304"/>
    <cellStyle name="ปกติ_แผนรพ(1).51ฉบับสมบูรณ์2" xfId="305"/>
    <cellStyle name="ปกติ_รายการครุภัณฑ์_๓ธค๕๗ (ข้อมูลนำเข้า)" xfId="318"/>
    <cellStyle name="เปอร์เซ็นต์ 2" xfId="123"/>
    <cellStyle name="เปอร์เซ็นต์ 2 2" xfId="124"/>
    <cellStyle name="เปอร์เซ็นต์ 3" xfId="125"/>
    <cellStyle name="เปอร์เซ็นต์ 4" xfId="126"/>
    <cellStyle name="หมายเหตุ 2" xfId="1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85273</xdr:colOff>
      <xdr:row>12</xdr:row>
      <xdr:rowOff>106364</xdr:rowOff>
    </xdr:from>
    <xdr:to>
      <xdr:col>12</xdr:col>
      <xdr:colOff>456520</xdr:colOff>
      <xdr:row>20</xdr:row>
      <xdr:rowOff>68264</xdr:rowOff>
    </xdr:to>
    <xdr:sp macro="" textlink="">
      <xdr:nvSpPr>
        <xdr:cNvPr id="2" name="TextBox 1"/>
        <xdr:cNvSpPr txBox="1"/>
      </xdr:nvSpPr>
      <xdr:spPr>
        <a:xfrm>
          <a:off x="7067098" y="2897189"/>
          <a:ext cx="2114322" cy="214312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th-TH" sz="1100" baseline="0">
              <a:solidFill>
                <a:schemeClr val="tx1"/>
              </a:solidFill>
              <a:latin typeface="Angsana New" pitchFamily="18" charset="-34"/>
              <a:cs typeface="Angsana New" pitchFamily="18" charset="-34"/>
            </a:rPr>
            <a:t>งบประมาณ</a:t>
          </a:r>
        </a:p>
        <a:p>
          <a:pPr algn="l"/>
          <a:r>
            <a:rPr lang="th-TH" sz="1100" baseline="0">
              <a:solidFill>
                <a:schemeClr val="tx1"/>
              </a:solidFill>
              <a:latin typeface="Angsana New" pitchFamily="18" charset="-34"/>
              <a:cs typeface="Angsana New" pitchFamily="18" charset="-34"/>
            </a:rPr>
            <a:t>1. </a:t>
          </a:r>
          <a:r>
            <a:rPr lang="th-TH" sz="1100" baseline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ค่าไม่ทำเวช	       120,000   บาท</a:t>
          </a:r>
        </a:p>
        <a:p>
          <a:pPr algn="l"/>
          <a:r>
            <a:rPr lang="th-TH" sz="1100" baseline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2.ค่าจ้างเหมาปรับปรุงอาคาร</a:t>
          </a:r>
          <a:r>
            <a:rPr lang="en-US" sz="1100" baseline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IMC2</a:t>
          </a:r>
          <a:r>
            <a:rPr lang="th-TH" sz="1100" baseline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,500,000บาท</a:t>
          </a:r>
        </a:p>
        <a:p>
          <a:pPr algn="l"/>
          <a:r>
            <a:rPr lang="th-TH" sz="1100" baseline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3.ค่าจ้างเหมาจัดทำป้ายวิสัยทัศน์และติดตั้ง   20,000 บาท</a:t>
          </a:r>
        </a:p>
        <a:p>
          <a:pPr algn="l"/>
          <a:r>
            <a:rPr lang="th-TH" sz="1100" baseline="0">
              <a:solidFill>
                <a:schemeClr val="tx1"/>
              </a:solidFill>
              <a:latin typeface="Angsana New" pitchFamily="18" charset="-34"/>
              <a:cs typeface="Angsana New" pitchFamily="18" charset="-34"/>
            </a:rPr>
            <a:t>4.ครุภัณฑ์ตู้เก็บโล่ป้ายต่างๆ  25,000 บาท</a:t>
          </a:r>
        </a:p>
        <a:p>
          <a:pPr algn="l"/>
          <a:r>
            <a:rPr lang="th-TH" sz="1100" baseline="0">
              <a:solidFill>
                <a:schemeClr val="tx1"/>
              </a:solidFill>
              <a:latin typeface="Angsana New" pitchFamily="18" charset="-34"/>
              <a:cs typeface="Angsana New" pitchFamily="18" charset="-34"/>
            </a:rPr>
            <a:t>5.บอร์ดรายนามผู้บริจาค  30,000 บาท</a:t>
          </a:r>
        </a:p>
        <a:p>
          <a:pPr algn="l"/>
          <a:r>
            <a:rPr lang="th-TH" sz="1100" b="1" baseline="0">
              <a:solidFill>
                <a:schemeClr val="tx1"/>
              </a:solidFill>
              <a:latin typeface="Angsana New" pitchFamily="18" charset="-34"/>
              <a:cs typeface="Angsana New" pitchFamily="18" charset="-34"/>
            </a:rPr>
            <a:t>     รวมงบทั้งสิ้น  2,695,000  บาท</a:t>
          </a:r>
          <a:endParaRPr lang="th-TH" sz="1100" b="1">
            <a:solidFill>
              <a:schemeClr val="tx1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176212</xdr:colOff>
      <xdr:row>11</xdr:row>
      <xdr:rowOff>3081</xdr:rowOff>
    </xdr:from>
    <xdr:to>
      <xdr:col>12</xdr:col>
      <xdr:colOff>421106</xdr:colOff>
      <xdr:row>23</xdr:row>
      <xdr:rowOff>310816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101765" y="2990923"/>
          <a:ext cx="3192630" cy="370665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รายละเอียดงบประมาณ</a:t>
          </a:r>
        </a:p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1.วัสดุสำนักงาน                รวม 4</a:t>
          </a:r>
          <a:r>
            <a:rPr lang="en-US" sz="14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,</a:t>
          </a:r>
          <a:r>
            <a:rPr lang="th-TH" sz="14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169 บาท</a:t>
          </a:r>
        </a:p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2.วัสดุงานบ้าน                  รวม 307</a:t>
          </a:r>
          <a:r>
            <a:rPr lang="en-US" sz="14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,</a:t>
          </a:r>
          <a:r>
            <a:rPr lang="th-TH" sz="14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276 บาท</a:t>
          </a:r>
        </a:p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3.วัสดุยานพาหนะ             รวม  22</a:t>
          </a:r>
          <a:r>
            <a:rPr lang="en-US" sz="14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,</a:t>
          </a:r>
          <a:r>
            <a:rPr lang="th-TH" sz="14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000  บาท</a:t>
          </a:r>
        </a:p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4.ค่าจ้างเหมาซักผ้า           รวม 800</a:t>
          </a:r>
          <a:r>
            <a:rPr lang="en-US" sz="14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,</a:t>
          </a:r>
          <a:r>
            <a:rPr lang="th-TH" sz="14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000</a:t>
          </a:r>
          <a:r>
            <a:rPr lang="th-TH" sz="1400" b="0" i="0" strike="noStrike" baseline="0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 บาท</a:t>
          </a:r>
          <a:endParaRPr lang="th-TH" sz="1400" b="0" i="0" strike="noStrike">
            <a:solidFill>
              <a:srgbClr val="000000"/>
            </a:solidFill>
            <a:latin typeface="Cordia New" pitchFamily="34" charset="-34"/>
            <a:cs typeface="Cordia New" pitchFamily="34" charset="-34"/>
          </a:endParaRPr>
        </a:p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5. ไฟฟ้า                           รวม 560 บาท</a:t>
          </a:r>
        </a:p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6.ฝึกอบรม                        รวม </a:t>
          </a:r>
          <a:r>
            <a:rPr lang="en-US" sz="14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6,</a:t>
          </a:r>
          <a:r>
            <a:rPr lang="th-TH" sz="14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000 บาท(รวม</a:t>
          </a:r>
          <a:r>
            <a:rPr lang="en-US" sz="14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HRD</a:t>
          </a:r>
          <a:r>
            <a:rPr lang="th-TH" sz="14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)</a:t>
          </a:r>
        </a:p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7.ค่าตอบแทนนอกเวลา    </a:t>
          </a:r>
          <a:r>
            <a:rPr lang="th-TH" sz="1400" b="0" i="0" strike="noStrike" baseline="0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 รวม 78</a:t>
          </a:r>
          <a:r>
            <a:rPr lang="en-US" sz="1400" b="0" i="0" strike="noStrike" baseline="0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,</a:t>
          </a:r>
          <a:r>
            <a:rPr lang="th-TH" sz="1400" b="0" i="0" strike="noStrike" baseline="0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750 บาท</a:t>
          </a:r>
          <a:endParaRPr lang="th-TH" sz="1400" b="0" i="0" strike="noStrike">
            <a:solidFill>
              <a:srgbClr val="000000"/>
            </a:solidFill>
            <a:latin typeface="Cordia New" pitchFamily="34" charset="-34"/>
            <a:cs typeface="Cordia New" pitchFamily="34" charset="-34"/>
          </a:endParaRPr>
        </a:p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8.ค่าตอบแทนฉบับ11        รวม 54</a:t>
          </a:r>
          <a:r>
            <a:rPr lang="en-US" sz="14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,</a:t>
          </a:r>
          <a:r>
            <a:rPr lang="th-TH" sz="14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000 บาท(รวมการเงิน)</a:t>
          </a:r>
        </a:p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UPC"/>
              <a:cs typeface="CordiaUPC"/>
            </a:rPr>
            <a:t>9.ค่าตอบแทน</a:t>
          </a:r>
          <a:r>
            <a:rPr lang="en-US" sz="1400" b="0" i="0" strike="noStrike">
              <a:solidFill>
                <a:srgbClr val="000000"/>
              </a:solidFill>
              <a:latin typeface="CordiaUPC"/>
              <a:cs typeface="CordiaUPC"/>
            </a:rPr>
            <a:t>p4p             </a:t>
          </a:r>
          <a:r>
            <a:rPr lang="th-TH" sz="1400" b="0" i="0" strike="noStrike">
              <a:solidFill>
                <a:srgbClr val="000000"/>
              </a:solidFill>
              <a:latin typeface="CordiaUPC"/>
              <a:cs typeface="CordiaUPC"/>
            </a:rPr>
            <a:t>รวม 3</a:t>
          </a:r>
          <a:r>
            <a:rPr lang="en-US" sz="1400" b="0" i="0" strike="noStrike">
              <a:solidFill>
                <a:srgbClr val="000000"/>
              </a:solidFill>
              <a:latin typeface="CordiaUPC"/>
              <a:cs typeface="CordiaUPC"/>
            </a:rPr>
            <a:t>,</a:t>
          </a:r>
          <a:r>
            <a:rPr lang="th-TH" sz="1400" b="0" i="0" strike="noStrike">
              <a:solidFill>
                <a:srgbClr val="000000"/>
              </a:solidFill>
              <a:latin typeface="CordiaUPC"/>
              <a:cs typeface="CordiaUPC"/>
            </a:rPr>
            <a:t>600  บาท(รวมการเงิน)</a:t>
          </a:r>
          <a:r>
            <a:rPr lang="th-TH" sz="1400" b="0" i="0" strike="noStrike" baseline="0">
              <a:solidFill>
                <a:srgbClr val="000000"/>
              </a:solidFill>
              <a:latin typeface="CordiaUPC"/>
              <a:cs typeface="CordiaUPC"/>
            </a:rPr>
            <a:t>     10.</a:t>
          </a:r>
          <a:r>
            <a:rPr lang="en-US" sz="1400" b="0" i="0" strike="noStrike" baseline="0">
              <a:solidFill>
                <a:srgbClr val="000000"/>
              </a:solidFill>
              <a:latin typeface="CordiaUPC"/>
              <a:cs typeface="CordiaUPC"/>
            </a:rPr>
            <a:t> </a:t>
          </a:r>
          <a:r>
            <a:rPr lang="th-TH" sz="1400" b="0" i="0" strike="noStrike" baseline="0">
              <a:solidFill>
                <a:srgbClr val="000000"/>
              </a:solidFill>
              <a:latin typeface="CordiaUPC"/>
              <a:cs typeface="CordiaUPC"/>
            </a:rPr>
            <a:t>ค่าปรับปรุงอาคาร        รวม 30</a:t>
          </a:r>
          <a:r>
            <a:rPr lang="en-US" sz="1400" b="0" i="0" strike="noStrike" baseline="0">
              <a:solidFill>
                <a:srgbClr val="000000"/>
              </a:solidFill>
              <a:latin typeface="CordiaUPC"/>
              <a:cs typeface="CordiaUPC"/>
            </a:rPr>
            <a:t>,</a:t>
          </a:r>
          <a:r>
            <a:rPr lang="th-TH" sz="1400" b="0" i="0" strike="noStrike" baseline="0">
              <a:solidFill>
                <a:srgbClr val="000000"/>
              </a:solidFill>
              <a:latin typeface="CordiaUPC"/>
              <a:cs typeface="CordiaUPC"/>
            </a:rPr>
            <a:t>000 บาท                             รวมงบประมาณ               1</a:t>
          </a:r>
          <a:r>
            <a:rPr lang="en-US" sz="1400" b="0" i="0" strike="noStrike" baseline="0">
              <a:solidFill>
                <a:srgbClr val="000000"/>
              </a:solidFill>
              <a:latin typeface="CordiaUPC"/>
              <a:cs typeface="CordiaUPC"/>
            </a:rPr>
            <a:t>,242,7</a:t>
          </a:r>
          <a:r>
            <a:rPr lang="th-TH" sz="1400" b="0" i="0" strike="noStrike" baseline="0">
              <a:solidFill>
                <a:srgbClr val="000000"/>
              </a:solidFill>
              <a:latin typeface="CordiaUPC"/>
              <a:cs typeface="CordiaUPC"/>
            </a:rPr>
            <a:t>55  บาท                             </a:t>
          </a:r>
          <a:endParaRPr lang="th-TH" sz="1400" b="0" i="0" strike="noStrike">
            <a:solidFill>
              <a:srgbClr val="000000"/>
            </a:solidFill>
            <a:latin typeface="CordiaUPC"/>
            <a:cs typeface="CordiaUPC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182562</xdr:colOff>
      <xdr:row>11</xdr:row>
      <xdr:rowOff>200025</xdr:rowOff>
    </xdr:from>
    <xdr:to>
      <xdr:col>11</xdr:col>
      <xdr:colOff>258762</xdr:colOff>
      <xdr:row>18</xdr:row>
      <xdr:rowOff>87314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7183437" y="2714625"/>
          <a:ext cx="2190750" cy="1773239"/>
        </a:xfrm>
        <a:prstGeom prst="rect">
          <a:avLst/>
        </a:prstGeom>
        <a:solidFill>
          <a:srgbClr val="FFFFFF"/>
        </a:solidFill>
        <a:ln w="9525">
          <a:solidFill>
            <a:schemeClr val="accent1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2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รายละเอียดงบประมาณ</a:t>
          </a:r>
        </a:p>
        <a:p>
          <a:pPr algn="l" rtl="1">
            <a:defRPr sz="1000"/>
          </a:pPr>
          <a:r>
            <a:rPr lang="th-TH" sz="1200" b="0" i="0" u="none" strike="noStrike">
              <a:latin typeface="Angsana New" pitchFamily="18" charset="-34"/>
              <a:ea typeface="+mn-ea"/>
              <a:cs typeface="Angsana New" pitchFamily="18" charset="-34"/>
            </a:rPr>
            <a:t> 1.ไม่ทำเวชปฏิบัติ</a:t>
          </a:r>
          <a:r>
            <a:rPr lang="th-TH" sz="1200">
              <a:latin typeface="Angsana New" pitchFamily="18" charset="-34"/>
              <a:cs typeface="Angsana New" pitchFamily="18" charset="-34"/>
            </a:rPr>
            <a:t> </a:t>
          </a:r>
          <a:r>
            <a:rPr lang="th-TH" sz="1200" b="0" i="0" u="none" strike="noStrike">
              <a:latin typeface="Angsana New" pitchFamily="18" charset="-34"/>
              <a:ea typeface="+mn-ea"/>
              <a:cs typeface="Angsana New" pitchFamily="18" charset="-34"/>
            </a:rPr>
            <a:t>700,000บาท</a:t>
          </a:r>
          <a:r>
            <a:rPr lang="th-TH" sz="1200">
              <a:latin typeface="Angsana New" pitchFamily="18" charset="-34"/>
              <a:cs typeface="Angsana New" pitchFamily="18" charset="-34"/>
            </a:rPr>
            <a:t>  </a:t>
          </a:r>
          <a:endParaRPr lang="th-TH" sz="1200" b="0" i="0" u="none" strike="noStrike">
            <a:latin typeface="Angsana New" pitchFamily="18" charset="-34"/>
            <a:ea typeface="+mn-ea"/>
            <a:cs typeface="Angsana New" pitchFamily="18" charset="-34"/>
          </a:endParaRPr>
        </a:p>
        <a:p>
          <a:pPr algn="l" rtl="1">
            <a:defRPr sz="1000"/>
          </a:pPr>
          <a:r>
            <a:rPr lang="th-TH" sz="1200" b="0" i="0" u="none" strike="noStrike">
              <a:latin typeface="Angsana New" pitchFamily="18" charset="-34"/>
              <a:ea typeface="+mn-ea"/>
              <a:cs typeface="Angsana New" pitchFamily="18" charset="-34"/>
            </a:rPr>
            <a:t>2.</a:t>
          </a:r>
          <a:r>
            <a:rPr lang="th-TH" sz="1200" b="0" i="0" u="none" strike="noStrike" baseline="0">
              <a:latin typeface="Angsana New" pitchFamily="18" charset="-34"/>
              <a:ea typeface="+mn-ea"/>
              <a:cs typeface="Angsana New" pitchFamily="18" charset="-34"/>
            </a:rPr>
            <a:t> โอที1,700,000บาท </a:t>
          </a:r>
        </a:p>
        <a:p>
          <a:pPr algn="l" rtl="1">
            <a:defRPr sz="1000"/>
          </a:pPr>
          <a:r>
            <a:rPr lang="th-TH" sz="1200" b="0" i="0" u="none" strike="noStrike" baseline="0">
              <a:latin typeface="Angsana New" pitchFamily="18" charset="-34"/>
              <a:ea typeface="+mn-ea"/>
              <a:cs typeface="Angsana New" pitchFamily="18" charset="-34"/>
            </a:rPr>
            <a:t>3.วัสดุสำนักงาน8309บาท</a:t>
          </a:r>
          <a:r>
            <a:rPr lang="en-US" sz="1200" b="0" i="0" u="none" strike="noStrike" baseline="0">
              <a:latin typeface="Angsana New" pitchFamily="18" charset="-34"/>
              <a:ea typeface="+mn-ea"/>
              <a:cs typeface="Angsana New" pitchFamily="18" charset="-34"/>
            </a:rPr>
            <a:t> </a:t>
          </a:r>
        </a:p>
        <a:p>
          <a:pPr algn="l" rtl="1">
            <a:defRPr sz="1000"/>
          </a:pPr>
          <a:r>
            <a:rPr lang="th-TH" sz="1200" b="0" i="0" u="none" strike="noStrike" baseline="0">
              <a:latin typeface="Angsana New" pitchFamily="18" charset="-34"/>
              <a:ea typeface="+mn-ea"/>
              <a:cs typeface="Angsana New" pitchFamily="18" charset="-34"/>
            </a:rPr>
            <a:t>4.วัสดุไฟฟ้า560บาท</a:t>
          </a:r>
        </a:p>
        <a:p>
          <a:pPr algn="l" rtl="1">
            <a:defRPr sz="1000"/>
          </a:pPr>
          <a:r>
            <a:rPr lang="th-TH" sz="1200" b="0" i="0" u="none" strike="noStrike" baseline="0">
              <a:latin typeface="Angsana New" pitchFamily="18" charset="-34"/>
              <a:ea typeface="+mn-ea"/>
              <a:cs typeface="Angsana New" pitchFamily="18" charset="-34"/>
            </a:rPr>
            <a:t>5.วัสดุงานบ้านงานครัว 2440 บาท</a:t>
          </a:r>
        </a:p>
        <a:p>
          <a:pPr algn="l" rtl="1">
            <a:defRPr sz="1000"/>
          </a:pPr>
          <a:r>
            <a:rPr lang="th-TH" sz="1200" b="0" i="0" u="none" strike="noStrike" baseline="0">
              <a:latin typeface="Angsana New" pitchFamily="18" charset="-34"/>
              <a:ea typeface="+mn-ea"/>
              <a:cs typeface="Angsana New" pitchFamily="18" charset="-34"/>
            </a:rPr>
            <a:t>6.วัสดุคอมพิวเตอร์25025 </a:t>
          </a:r>
          <a:r>
            <a:rPr lang="th-TH" sz="1200">
              <a:latin typeface="Angsana New" pitchFamily="18" charset="-34"/>
              <a:cs typeface="Angsana New" pitchFamily="18" charset="-34"/>
            </a:rPr>
            <a:t>  </a:t>
          </a:r>
          <a:r>
            <a:rPr lang="en-US" sz="12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 </a:t>
          </a:r>
        </a:p>
        <a:p>
          <a:pPr algn="l" rtl="1">
            <a:defRPr sz="1000"/>
          </a:pPr>
          <a:r>
            <a:rPr lang="th-TH" sz="12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รวม       2,436,334 บาท </a:t>
          </a:r>
          <a:endParaRPr lang="th-TH" sz="1200" b="0" i="0" strike="noStrike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</xdr:colOff>
      <xdr:row>9</xdr:row>
      <xdr:rowOff>171451</xdr:rowOff>
    </xdr:from>
    <xdr:to>
      <xdr:col>13</xdr:col>
      <xdr:colOff>276227</xdr:colOff>
      <xdr:row>23</xdr:row>
      <xdr:rowOff>142875</xdr:rowOff>
    </xdr:to>
    <xdr:sp macro="" textlink="">
      <xdr:nvSpPr>
        <xdr:cNvPr id="2" name="TextBox 16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5781676" y="3105151"/>
          <a:ext cx="2752726" cy="3819524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th-TH" sz="1200" b="1" i="0" u="sng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รายละเอียดการใช้งบประมาณ</a:t>
          </a:r>
          <a:r>
            <a:rPr lang="en-US" sz="1200" b="1" i="0" u="sng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</a:t>
          </a:r>
          <a:r>
            <a:rPr lang="th-TH" sz="1200" b="1" i="0" u="sng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ในโรงพยาบาล ดังนี้</a:t>
          </a:r>
          <a:r>
            <a:rPr lang="en-US" sz="1200" b="1" i="0" u="sng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 </a:t>
          </a:r>
        </a:p>
        <a:p>
          <a:pPr algn="l" rtl="0">
            <a:lnSpc>
              <a:spcPts val="1300"/>
            </a:lnSpc>
            <a:defRPr sz="1000"/>
          </a:pPr>
          <a:r>
            <a:rPr lang="en-US" sz="1200" b="1" i="0" u="sng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( </a:t>
          </a:r>
          <a:r>
            <a:rPr lang="th-TH" sz="1200" b="1" i="0" u="sng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ไม่รวม เงินเดือน </a:t>
          </a:r>
          <a:r>
            <a:rPr lang="en-US" sz="1200" b="1" i="0" u="sng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</a:t>
          </a:r>
          <a:r>
            <a:rPr lang="th-TH" sz="1200" b="1" i="0" u="sng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เงินไม่ทำเวช พตส</a:t>
          </a:r>
          <a:r>
            <a:rPr lang="en-US" sz="1200" b="1" i="0" u="sng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</a:t>
          </a:r>
          <a:r>
            <a:rPr lang="th-TH" sz="1200" b="1" i="0" u="sng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ฉ11   </a:t>
          </a:r>
          <a:r>
            <a:rPr lang="en-US" sz="1200" b="1" i="0" u="sng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P4P  </a:t>
          </a:r>
          <a:r>
            <a:rPr lang="th-TH" sz="1200" b="1" i="0" u="sng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เงินฝึกอบรม</a:t>
          </a:r>
          <a:r>
            <a:rPr lang="en-US" sz="1200" b="1" i="0" u="sng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)</a:t>
          </a:r>
          <a:endParaRPr lang="th-TH" sz="1200" b="1" i="0" u="sng" strike="noStrike" baseline="0">
            <a:solidFill>
              <a:sysClr val="windowText" lastClr="000000"/>
            </a:solidFill>
            <a:latin typeface="Angsana New" pitchFamily="18" charset="-34"/>
            <a:cs typeface="Angsana New" pitchFamily="18" charset="-34"/>
          </a:endParaRPr>
        </a:p>
        <a:p>
          <a:pPr algn="l" rtl="0">
            <a:lnSpc>
              <a:spcPts val="1300"/>
            </a:lnSpc>
            <a:defRPr sz="1000"/>
          </a:pPr>
          <a:r>
            <a:rPr lang="en-US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1</a:t>
          </a:r>
          <a:r>
            <a:rPr lang="th-TH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.วัสดุทางทันตกรรม   </a:t>
          </a:r>
          <a:r>
            <a:rPr lang="en-US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960,558</a:t>
          </a:r>
          <a:r>
            <a:rPr lang="th-TH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  บาท</a:t>
          </a:r>
        </a:p>
        <a:p>
          <a:pPr algn="l" rtl="0">
            <a:lnSpc>
              <a:spcPts val="1300"/>
            </a:lnSpc>
            <a:defRPr sz="1000"/>
          </a:pPr>
          <a:r>
            <a:rPr lang="en-US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2.</a:t>
          </a:r>
          <a:r>
            <a:rPr lang="th-TH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ค่าเวชภัณฑ์ที่ไม่ใช่ยา </a:t>
          </a:r>
          <a:r>
            <a:rPr lang="en-US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=</a:t>
          </a:r>
          <a:r>
            <a:rPr lang="th-TH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</a:t>
          </a:r>
          <a:r>
            <a:rPr lang="en-US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 216,900</a:t>
          </a:r>
          <a:r>
            <a:rPr lang="th-TH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บาท</a:t>
          </a:r>
          <a:r>
            <a:rPr lang="en-US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</a:t>
          </a:r>
        </a:p>
        <a:p>
          <a:pPr algn="l" rtl="0">
            <a:lnSpc>
              <a:spcPts val="1300"/>
            </a:lnSpc>
            <a:defRPr sz="1000"/>
          </a:pPr>
          <a:r>
            <a:rPr lang="en-US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3.</a:t>
          </a:r>
          <a:r>
            <a:rPr lang="th-TH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ค่ายา </a:t>
          </a:r>
          <a:r>
            <a:rPr lang="en-US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=  </a:t>
          </a:r>
          <a:r>
            <a:rPr lang="th-TH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1</a:t>
          </a:r>
          <a:r>
            <a:rPr lang="en-US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7,</a:t>
          </a:r>
          <a:r>
            <a:rPr lang="th-TH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1</a:t>
          </a:r>
          <a:r>
            <a:rPr lang="en-US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00 </a:t>
          </a:r>
          <a:r>
            <a:rPr lang="th-TH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บาท</a:t>
          </a:r>
          <a:endParaRPr lang="en-US" sz="1200" b="0" i="0" u="none" strike="noStrike" baseline="0">
            <a:solidFill>
              <a:sysClr val="windowText" lastClr="000000"/>
            </a:solidFill>
            <a:latin typeface="Angsana New" pitchFamily="18" charset="-34"/>
            <a:cs typeface="Angsana New" pitchFamily="18" charset="-34"/>
          </a:endParaRPr>
        </a:p>
        <a:p>
          <a:pPr algn="l" rtl="0">
            <a:lnSpc>
              <a:spcPts val="1300"/>
            </a:lnSpc>
            <a:defRPr sz="1000"/>
          </a:pPr>
          <a:r>
            <a:rPr lang="en-US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4.</a:t>
          </a:r>
          <a:r>
            <a:rPr lang="th-TH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ค่าตอบแทนปฏิบัติงานนอกเวลาราชการ  </a:t>
          </a:r>
          <a:r>
            <a:rPr lang="en-US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= </a:t>
          </a:r>
          <a:r>
            <a:rPr lang="th-TH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4</a:t>
          </a:r>
          <a:r>
            <a:rPr lang="en-US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3</a:t>
          </a:r>
          <a:r>
            <a:rPr lang="th-TH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2</a:t>
          </a:r>
          <a:r>
            <a:rPr lang="en-US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,</a:t>
          </a:r>
          <a:r>
            <a:rPr lang="th-TH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000</a:t>
          </a:r>
          <a:r>
            <a:rPr lang="en-US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 </a:t>
          </a:r>
          <a:r>
            <a:rPr lang="th-TH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บาท</a:t>
          </a:r>
          <a:endParaRPr lang="en-US" sz="1200" b="0" i="0" u="none" strike="noStrike" baseline="0">
            <a:solidFill>
              <a:sysClr val="windowText" lastClr="000000"/>
            </a:solidFill>
            <a:latin typeface="Angsana New" pitchFamily="18" charset="-34"/>
            <a:cs typeface="Angsana New" pitchFamily="18" charset="-34"/>
          </a:endParaRPr>
        </a:p>
        <a:p>
          <a:pPr algn="l" rtl="0">
            <a:lnSpc>
              <a:spcPts val="1300"/>
            </a:lnSpc>
            <a:defRPr sz="1000"/>
          </a:pPr>
          <a:r>
            <a:rPr lang="th-TH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5</a:t>
          </a:r>
          <a:r>
            <a:rPr lang="en-US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. </a:t>
          </a:r>
          <a:r>
            <a:rPr lang="th-TH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ค่าจ้างเหมา  </a:t>
          </a:r>
          <a:r>
            <a:rPr lang="en-US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= 689,800  </a:t>
          </a:r>
          <a:r>
            <a:rPr lang="th-TH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บาท ได้แก่</a:t>
          </a:r>
        </a:p>
        <a:p>
          <a:pPr algn="l" rtl="0">
            <a:lnSpc>
              <a:spcPts val="1300"/>
            </a:lnSpc>
            <a:defRPr sz="1000"/>
          </a:pPr>
          <a:r>
            <a:rPr lang="en-US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     </a:t>
          </a:r>
          <a:r>
            <a:rPr lang="th-TH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5</a:t>
          </a:r>
          <a:r>
            <a:rPr lang="en-US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.1 </a:t>
          </a:r>
          <a:r>
            <a:rPr lang="th-TH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ค่าตรวจเช็คเครื่องเอกซเรย์  </a:t>
          </a:r>
          <a:r>
            <a:rPr lang="en-US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= 2,500 </a:t>
          </a:r>
          <a:r>
            <a:rPr lang="th-TH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บาท</a:t>
          </a:r>
          <a:endParaRPr lang="en-US" sz="1200" b="0" i="0" u="none" strike="noStrike" baseline="0">
            <a:solidFill>
              <a:sysClr val="windowText" lastClr="000000"/>
            </a:solidFill>
            <a:latin typeface="Angsana New" pitchFamily="18" charset="-34"/>
            <a:cs typeface="Angsana New" pitchFamily="18" charset="-34"/>
          </a:endParaRPr>
        </a:p>
        <a:p>
          <a:pPr algn="l" rtl="0">
            <a:lnSpc>
              <a:spcPts val="1300"/>
            </a:lnSpc>
            <a:defRPr sz="1000"/>
          </a:pPr>
          <a:r>
            <a:rPr lang="en-US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      </a:t>
          </a:r>
          <a:r>
            <a:rPr lang="th-TH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5</a:t>
          </a:r>
          <a:r>
            <a:rPr lang="en-US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.2 </a:t>
          </a:r>
          <a:r>
            <a:rPr lang="th-TH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ค่าตรวจวัดรังสีรายบุคคล </a:t>
          </a:r>
          <a:r>
            <a:rPr lang="en-US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= 6,000  </a:t>
          </a:r>
          <a:r>
            <a:rPr lang="th-TH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บาท</a:t>
          </a:r>
          <a:endParaRPr lang="en-US" sz="1200" b="0" i="0" u="none" strike="noStrike" baseline="0">
            <a:solidFill>
              <a:sysClr val="windowText" lastClr="000000"/>
            </a:solidFill>
            <a:latin typeface="Angsana New" pitchFamily="18" charset="-34"/>
            <a:cs typeface="Angsana New" pitchFamily="18" charset="-34"/>
          </a:endParaRPr>
        </a:p>
        <a:p>
          <a:pPr algn="l" rtl="0">
            <a:lnSpc>
              <a:spcPts val="1300"/>
            </a:lnSpc>
            <a:defRPr sz="1000"/>
          </a:pPr>
          <a:r>
            <a:rPr lang="en-US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     </a:t>
          </a:r>
          <a:r>
            <a:rPr lang="th-TH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5</a:t>
          </a:r>
          <a:r>
            <a:rPr lang="en-US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.3 </a:t>
          </a:r>
          <a:r>
            <a:rPr lang="th-TH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ค่า</a:t>
          </a:r>
          <a:r>
            <a:rPr lang="en-US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lab </a:t>
          </a:r>
          <a:r>
            <a:rPr lang="th-TH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ฟันปลอม </a:t>
          </a:r>
          <a:r>
            <a:rPr lang="en-US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370,000</a:t>
          </a:r>
          <a:r>
            <a:rPr lang="th-TH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บาท</a:t>
          </a:r>
          <a:endParaRPr lang="en-US" sz="1200" b="0" i="0" u="none" strike="noStrike" baseline="0">
            <a:solidFill>
              <a:sysClr val="windowText" lastClr="000000"/>
            </a:solidFill>
            <a:latin typeface="Angsana New" pitchFamily="18" charset="-34"/>
            <a:cs typeface="Angsana New" pitchFamily="18" charset="-34"/>
          </a:endParaRPr>
        </a:p>
        <a:p>
          <a:pPr algn="l" rtl="0">
            <a:lnSpc>
              <a:spcPts val="1300"/>
            </a:lnSpc>
            <a:defRPr sz="1000"/>
          </a:pPr>
          <a:r>
            <a:rPr lang="en-US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     </a:t>
          </a:r>
          <a:r>
            <a:rPr lang="th-TH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5</a:t>
          </a:r>
          <a:r>
            <a:rPr lang="en-US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.4</a:t>
          </a:r>
          <a:r>
            <a:rPr lang="th-TH" sz="1200" b="0" i="0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ค่าติดตั้งหลังคาคลุมปั๊มลม </a:t>
          </a:r>
          <a:r>
            <a:rPr lang="en-US" sz="1200" b="0" i="0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= 30,000 </a:t>
          </a:r>
          <a:r>
            <a:rPr lang="th-TH" sz="1200" b="0" i="0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บาท</a:t>
          </a:r>
          <a:endParaRPr lang="en-US" sz="1200" b="0" i="0" baseline="0">
            <a:solidFill>
              <a:sysClr val="windowText" lastClr="000000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pPr algn="l" rtl="0">
            <a:lnSpc>
              <a:spcPts val="1300"/>
            </a:lnSpc>
            <a:defRPr sz="1000"/>
          </a:pPr>
          <a:r>
            <a:rPr lang="en-US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      </a:t>
          </a:r>
          <a:r>
            <a:rPr lang="th-TH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5</a:t>
          </a:r>
          <a:r>
            <a:rPr lang="en-US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.5</a:t>
          </a:r>
          <a:r>
            <a:rPr lang="th-TH" sz="1200" b="0" i="0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ค่าจ้างเหมาผู้ช่วยทันตแพทย์ </a:t>
          </a:r>
          <a:r>
            <a:rPr lang="en-US" sz="1200" b="0" i="0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= 231,300 </a:t>
          </a:r>
          <a:r>
            <a:rPr lang="th-TH" sz="1200" b="0" i="0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บาท</a:t>
          </a:r>
          <a:endParaRPr lang="th-TH" sz="1200" b="0" i="0" u="none" strike="noStrike" baseline="0">
            <a:solidFill>
              <a:sysClr val="windowText" lastClr="000000"/>
            </a:solidFill>
            <a:latin typeface="Angsana New" pitchFamily="18" charset="-34"/>
            <a:cs typeface="Angsana New" pitchFamily="18" charset="-34"/>
          </a:endParaRPr>
        </a:p>
        <a:p>
          <a:pPr algn="l" rtl="0">
            <a:lnSpc>
              <a:spcPts val="1300"/>
            </a:lnSpc>
            <a:defRPr sz="1000"/>
          </a:pPr>
          <a:r>
            <a:rPr lang="en-US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     5.6 </a:t>
          </a:r>
          <a:r>
            <a:rPr lang="th-TH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ค่างานซ่อมบำรุงครุภัณฑ์ทันตกรรม </a:t>
          </a:r>
          <a:r>
            <a:rPr lang="en-US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= </a:t>
          </a:r>
          <a:r>
            <a:rPr lang="th-TH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 </a:t>
          </a:r>
          <a:r>
            <a:rPr lang="en-US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50,000</a:t>
          </a:r>
          <a:r>
            <a:rPr lang="th-TH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บาท</a:t>
          </a:r>
        </a:p>
        <a:p>
          <a:pPr algn="l" rtl="0">
            <a:lnSpc>
              <a:spcPts val="1300"/>
            </a:lnSpc>
            <a:defRPr sz="1000"/>
          </a:pPr>
          <a:r>
            <a:rPr lang="en-US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6</a:t>
          </a:r>
          <a:r>
            <a:rPr lang="th-TH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.ค่าวัสดุสำนักงาน </a:t>
          </a:r>
          <a:r>
            <a:rPr lang="en-US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= 22,400 </a:t>
          </a:r>
          <a:r>
            <a:rPr lang="th-TH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บาท</a:t>
          </a:r>
        </a:p>
        <a:p>
          <a:pPr algn="l" rtl="0">
            <a:lnSpc>
              <a:spcPts val="1300"/>
            </a:lnSpc>
            <a:defRPr sz="1000"/>
          </a:pPr>
          <a:r>
            <a:rPr lang="en-US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7</a:t>
          </a:r>
          <a:r>
            <a:rPr lang="th-TH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. ค่าวัสดุงานบ้าน  </a:t>
          </a:r>
          <a:r>
            <a:rPr lang="en-US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= 32,000 </a:t>
          </a:r>
          <a:r>
            <a:rPr lang="th-TH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บาท</a:t>
          </a:r>
        </a:p>
        <a:p>
          <a:pPr algn="l" rtl="0">
            <a:lnSpc>
              <a:spcPts val="1200"/>
            </a:lnSpc>
            <a:defRPr sz="1000"/>
          </a:pPr>
          <a:r>
            <a:rPr lang="en-US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8</a:t>
          </a:r>
          <a:r>
            <a:rPr lang="th-TH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. ค่าวัสดุคอมพิวเตอร์ </a:t>
          </a:r>
          <a:r>
            <a:rPr lang="en-US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=  39,</a:t>
          </a:r>
          <a:r>
            <a:rPr lang="th-TH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88</a:t>
          </a:r>
          <a:r>
            <a:rPr lang="en-US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0 </a:t>
          </a:r>
          <a:r>
            <a:rPr lang="th-TH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บาท</a:t>
          </a:r>
          <a:endParaRPr lang="en-US" sz="1200" b="0" i="0" u="none" strike="noStrike" baseline="0">
            <a:solidFill>
              <a:sysClr val="windowText" lastClr="000000"/>
            </a:solidFill>
            <a:latin typeface="Angsana New" pitchFamily="18" charset="-34"/>
            <a:cs typeface="Angsana New" pitchFamily="18" charset="-34"/>
          </a:endParaRPr>
        </a:p>
        <a:p>
          <a:pPr algn="l" rtl="0">
            <a:lnSpc>
              <a:spcPts val="1200"/>
            </a:lnSpc>
            <a:defRPr sz="1000"/>
          </a:pPr>
          <a:r>
            <a:rPr lang="en-US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9.</a:t>
          </a:r>
          <a:r>
            <a:rPr lang="th-TH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ค่าวัสดุไฟฟ้า </a:t>
          </a:r>
          <a:r>
            <a:rPr lang="en-US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= 9,000 </a:t>
          </a:r>
          <a:r>
            <a:rPr lang="th-TH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บาท</a:t>
          </a:r>
          <a:endParaRPr lang="en-US" sz="1200" b="0" i="0" u="none" strike="noStrike" baseline="0">
            <a:solidFill>
              <a:sysClr val="windowText" lastClr="000000"/>
            </a:solidFill>
            <a:latin typeface="Angsana New" pitchFamily="18" charset="-34"/>
            <a:cs typeface="Angsana New" pitchFamily="18" charset="-34"/>
          </a:endParaRPr>
        </a:p>
        <a:p>
          <a:pPr algn="l" rtl="0">
            <a:lnSpc>
              <a:spcPts val="1200"/>
            </a:lnSpc>
            <a:defRPr sz="1000"/>
          </a:pPr>
          <a:r>
            <a:rPr lang="en-US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10. </a:t>
          </a:r>
          <a:r>
            <a:rPr lang="th-TH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ค่างานผ้า เครื่องแต่งกาย </a:t>
          </a:r>
          <a:r>
            <a:rPr lang="en-US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= 186,00</a:t>
          </a:r>
          <a:r>
            <a:rPr lang="th-TH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0</a:t>
          </a:r>
          <a:r>
            <a:rPr lang="en-US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</a:t>
          </a:r>
          <a:r>
            <a:rPr lang="th-TH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บาท</a:t>
          </a:r>
          <a:endParaRPr lang="en-US" sz="1200" b="0" i="0" u="none" strike="noStrike" baseline="0">
            <a:solidFill>
              <a:sysClr val="windowText" lastClr="000000"/>
            </a:solidFill>
            <a:latin typeface="Angsana New" pitchFamily="18" charset="-34"/>
            <a:cs typeface="Angsana New" pitchFamily="18" charset="-34"/>
          </a:endParaRPr>
        </a:p>
        <a:p>
          <a:pPr algn="l" rtl="0">
            <a:lnSpc>
              <a:spcPts val="1200"/>
            </a:lnSpc>
            <a:defRPr sz="1000"/>
          </a:pPr>
          <a:r>
            <a:rPr lang="en-US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11.</a:t>
          </a:r>
          <a:r>
            <a:rPr lang="th-TH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ครุภัณฑ์ทันตกรรม </a:t>
          </a:r>
          <a:r>
            <a:rPr lang="en-US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=</a:t>
          </a:r>
          <a:r>
            <a:rPr lang="th-TH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342</a:t>
          </a:r>
          <a:r>
            <a:rPr lang="en-US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,000 </a:t>
          </a:r>
          <a:r>
            <a:rPr lang="th-TH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บาท</a:t>
          </a:r>
          <a:endParaRPr lang="en-US" sz="1200" b="0" i="0" u="none" strike="noStrike" baseline="0">
            <a:solidFill>
              <a:sysClr val="windowText" lastClr="000000"/>
            </a:solidFill>
            <a:latin typeface="Angsana New" pitchFamily="18" charset="-34"/>
            <a:cs typeface="Angsana New" pitchFamily="18" charset="-34"/>
          </a:endParaRPr>
        </a:p>
        <a:p>
          <a:pPr algn="l" rtl="0">
            <a:lnSpc>
              <a:spcPts val="1200"/>
            </a:lnSpc>
            <a:defRPr sz="1000"/>
          </a:pPr>
          <a:r>
            <a:rPr lang="th-TH" sz="1200" b="0" i="0" u="none" strike="noStrike" baseline="0">
              <a:solidFill>
                <a:schemeClr val="tx1"/>
              </a:solidFill>
              <a:latin typeface="Angsana New" pitchFamily="18" charset="-34"/>
              <a:cs typeface="Angsana New" pitchFamily="18" charset="-34"/>
            </a:rPr>
            <a:t>12.ไม่ทำเวช240000บาท</a:t>
          </a:r>
          <a:endParaRPr lang="en-US" sz="1200" b="0" i="0" u="none" strike="noStrike" baseline="0">
            <a:solidFill>
              <a:schemeClr val="tx1"/>
            </a:solidFill>
            <a:latin typeface="Angsana New" pitchFamily="18" charset="-34"/>
            <a:cs typeface="Angsana New" pitchFamily="18" charset="-34"/>
          </a:endParaRPr>
        </a:p>
        <a:p>
          <a:pPr algn="l" rtl="0">
            <a:lnSpc>
              <a:spcPts val="1300"/>
            </a:lnSpc>
            <a:defRPr sz="1000"/>
          </a:pPr>
          <a:r>
            <a:rPr lang="th-TH" sz="1200" b="1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สรุปงบประมาณ </a:t>
          </a:r>
          <a:r>
            <a:rPr lang="en-US" sz="1200" b="1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= </a:t>
          </a:r>
          <a:r>
            <a:rPr lang="th-TH" sz="1200" b="1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3,18</a:t>
          </a:r>
          <a:r>
            <a:rPr lang="en-US" sz="1200" b="1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7,638 </a:t>
          </a:r>
          <a:r>
            <a:rPr lang="th-TH" sz="1200" b="1" i="0" u="none" strike="noStrik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บาท</a:t>
          </a:r>
          <a:endParaRPr lang="en-US" sz="1200" b="1" i="0" u="none" strike="noStrike" baseline="0">
            <a:solidFill>
              <a:sysClr val="windowText" lastClr="000000"/>
            </a:solidFill>
            <a:latin typeface="Angsana New" pitchFamily="18" charset="-34"/>
            <a:cs typeface="Angsana New" pitchFamily="18" charset="-34"/>
          </a:endParaRPr>
        </a:p>
        <a:p>
          <a:pPr algn="l" rtl="0">
            <a:lnSpc>
              <a:spcPts val="1200"/>
            </a:lnSpc>
            <a:defRPr sz="1000"/>
          </a:pPr>
          <a:endParaRPr lang="th-TH" sz="11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lnSpc>
              <a:spcPts val="1200"/>
            </a:lnSpc>
            <a:defRPr sz="1000"/>
          </a:pPr>
          <a:endParaRPr lang="th-TH" sz="11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9526</xdr:colOff>
      <xdr:row>11</xdr:row>
      <xdr:rowOff>266699</xdr:rowOff>
    </xdr:from>
    <xdr:to>
      <xdr:col>11</xdr:col>
      <xdr:colOff>466726</xdr:colOff>
      <xdr:row>23</xdr:row>
      <xdr:rowOff>38100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953251" y="3200399"/>
          <a:ext cx="2362200" cy="302895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รายละเอียดงบประมาณ</a:t>
          </a:r>
        </a:p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1.</a:t>
          </a:r>
          <a:r>
            <a:rPr lang="th-TH" sz="1400" b="0" i="0" strike="noStrike" baseline="0">
              <a:solidFill>
                <a:srgbClr val="00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 วัสดุสำนักงาน  =   </a:t>
          </a:r>
          <a:r>
            <a:rPr lang="en-US" sz="1400" b="0" i="0" strike="noStrike" baseline="0">
              <a:solidFill>
                <a:srgbClr val="00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9,632</a:t>
          </a:r>
          <a:r>
            <a:rPr lang="th-TH" sz="1400" b="0" i="0" strike="noStrike" baseline="0">
              <a:solidFill>
                <a:srgbClr val="00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 บาท</a:t>
          </a:r>
          <a:br>
            <a:rPr lang="th-TH" sz="1400" b="0" i="0" strike="noStrike" baseline="0">
              <a:solidFill>
                <a:srgbClr val="00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</a:br>
          <a:r>
            <a:rPr lang="th-TH" sz="1400" b="0" i="0" strike="noStrike">
              <a:solidFill>
                <a:srgbClr val="00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2. วัสดุไฟฟ้า =   </a:t>
          </a:r>
          <a:r>
            <a:rPr lang="en-US" sz="1400" b="0" i="0" strike="noStrike">
              <a:solidFill>
                <a:srgbClr val="00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580</a:t>
          </a:r>
          <a:r>
            <a:rPr lang="th-TH" sz="1400" b="0" i="0" strike="noStrike">
              <a:solidFill>
                <a:srgbClr val="00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 บาท</a:t>
          </a:r>
        </a:p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3. วัสดุงานบ้าน =   </a:t>
          </a:r>
          <a:r>
            <a:rPr lang="en-US" sz="1400" b="0" i="0" strike="noStrike">
              <a:solidFill>
                <a:srgbClr val="00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04</a:t>
          </a:r>
          <a:r>
            <a:rPr lang="en-US" sz="1400" b="0" i="0" strike="noStrike">
              <a:solidFill>
                <a:srgbClr val="00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,947</a:t>
          </a:r>
          <a:r>
            <a:rPr lang="th-TH" sz="1400" b="0" i="0" strike="noStrike">
              <a:solidFill>
                <a:srgbClr val="00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 บาท</a:t>
          </a:r>
        </a:p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4. วัสดุเชื้อเพลิง =   18,660 บาท  </a:t>
          </a:r>
          <a:br>
            <a:rPr lang="th-TH" sz="1400" b="0" i="0" strike="noStrike">
              <a:solidFill>
                <a:srgbClr val="00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</a:br>
          <a:r>
            <a:rPr lang="th-TH" sz="1400" b="0" i="0" strike="noStrike">
              <a:solidFill>
                <a:srgbClr val="00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5. </a:t>
          </a:r>
          <a:r>
            <a:rPr lang="en-US" sz="1400" b="0" i="0" strike="noStrike">
              <a:solidFill>
                <a:srgbClr val="00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 </a:t>
          </a:r>
          <a:r>
            <a:rPr lang="th-TH" sz="1400" b="0" i="0" strike="noStrike">
              <a:solidFill>
                <a:srgbClr val="00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คุรุภัณฑ์สำนักงาน =   79,000  บาท</a:t>
          </a:r>
        </a:p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6.ปรับปรุงอาคารแผนไทย1,500,000บ</a:t>
          </a:r>
        </a:p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7 </a:t>
          </a:r>
          <a:r>
            <a:rPr lang="en-US" sz="1400" b="0" i="0" strike="noStrike">
              <a:solidFill>
                <a:srgbClr val="00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 </a:t>
          </a:r>
          <a:r>
            <a:rPr lang="th-TH" sz="1400" b="0" i="0" strike="noStrike">
              <a:solidFill>
                <a:srgbClr val="00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จ้างเหมา = 30,000 บาท</a:t>
          </a:r>
          <a:br>
            <a:rPr lang="th-TH" sz="1400" b="0" i="0" strike="noStrike">
              <a:solidFill>
                <a:srgbClr val="00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</a:br>
          <a:r>
            <a:rPr lang="th-TH" sz="1400" b="0" i="0" strike="noStrike">
              <a:solidFill>
                <a:srgbClr val="00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8</a:t>
          </a:r>
          <a:r>
            <a:rPr lang="th-TH" sz="1400" b="0" i="0" strike="noStrike" baseline="0">
              <a:solidFill>
                <a:srgbClr val="00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.</a:t>
          </a:r>
          <a:r>
            <a:rPr lang="en-US" sz="1400" b="0" i="0" strike="noStrike" baseline="0">
              <a:solidFill>
                <a:srgbClr val="00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 P4P</a:t>
          </a:r>
          <a:r>
            <a:rPr lang="th-TH" sz="1400" b="0" i="0" strike="noStrike" baseline="0">
              <a:solidFill>
                <a:srgbClr val="00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 </a:t>
          </a:r>
          <a:r>
            <a:rPr lang="en-US" sz="1400" b="0" i="0" strike="noStrike" baseline="0">
              <a:solidFill>
                <a:srgbClr val="00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= 9,474  </a:t>
          </a:r>
          <a:r>
            <a:rPr lang="th-TH" sz="1400" b="0" i="0" strike="noStrike" baseline="0">
              <a:solidFill>
                <a:srgbClr val="00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บาท(การเงิน)</a:t>
          </a:r>
          <a:r>
            <a:rPr lang="en-US" sz="1400" b="0" i="0" strike="noStrike" baseline="0">
              <a:solidFill>
                <a:srgbClr val="00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/>
          </a:r>
          <a:br>
            <a:rPr lang="en-US" sz="1400" b="0" i="0" strike="noStrike" baseline="0">
              <a:solidFill>
                <a:srgbClr val="00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</a:br>
          <a:r>
            <a:rPr lang="th-TH" sz="1400" b="0" i="0" strike="noStrike" baseline="0">
              <a:solidFill>
                <a:srgbClr val="00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9</a:t>
          </a:r>
          <a:r>
            <a:rPr lang="en-US" sz="1400" b="0" i="0" strike="noStrike" baseline="0">
              <a:solidFill>
                <a:srgbClr val="00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. </a:t>
          </a:r>
          <a:r>
            <a:rPr lang="th-TH" sz="1400" b="0" i="0" strike="noStrike" baseline="0">
              <a:solidFill>
                <a:srgbClr val="00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ฉ 11 </a:t>
          </a:r>
          <a:r>
            <a:rPr lang="en-US" sz="1400" b="0" i="0" strike="noStrike" baseline="0">
              <a:solidFill>
                <a:srgbClr val="00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= </a:t>
          </a:r>
          <a:r>
            <a:rPr lang="th-TH" sz="1400" b="0" i="0" strike="noStrike" baseline="0">
              <a:solidFill>
                <a:srgbClr val="00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114</a:t>
          </a:r>
          <a:r>
            <a:rPr lang="en-US" sz="1400" b="0" i="0" strike="noStrike" baseline="0">
              <a:solidFill>
                <a:srgbClr val="00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,</a:t>
          </a:r>
          <a:r>
            <a:rPr lang="th-TH" sz="1400" b="0" i="0" strike="noStrike" baseline="0">
              <a:solidFill>
                <a:srgbClr val="00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000 บาท(การเงิน)</a:t>
          </a:r>
          <a:endParaRPr lang="th-TH" sz="1400" b="0" i="0" strike="noStrike">
            <a:solidFill>
              <a:srgbClr val="000000"/>
            </a:solidFill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รวม1,742,819</a:t>
          </a:r>
          <a:r>
            <a:rPr lang="th-TH" sz="1400" b="0" i="0" strike="noStrike" baseline="0">
              <a:solidFill>
                <a:srgbClr val="00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 บาท</a:t>
          </a:r>
          <a:r>
            <a:rPr lang="en-US" sz="1400" b="0" i="0" strike="noStrike">
              <a:solidFill>
                <a:srgbClr val="00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         </a:t>
          </a:r>
          <a:endParaRPr lang="th-TH" sz="1400" b="0" i="0" strike="noStrike">
            <a:solidFill>
              <a:srgbClr val="000000"/>
            </a:solidFill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 rtl="1">
            <a:defRPr sz="1000"/>
          </a:pPr>
          <a:endParaRPr lang="th-TH" sz="1400" b="0" i="0" strike="noStrike">
            <a:solidFill>
              <a:srgbClr val="000000"/>
            </a:solidFill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58615</xdr:colOff>
      <xdr:row>13</xdr:row>
      <xdr:rowOff>285750</xdr:rowOff>
    </xdr:from>
    <xdr:ext cx="184731" cy="262572"/>
    <xdr:sp macro="" textlink="">
      <xdr:nvSpPr>
        <xdr:cNvPr id="2" name="TextBox 1"/>
        <xdr:cNvSpPr txBox="1"/>
      </xdr:nvSpPr>
      <xdr:spPr>
        <a:xfrm>
          <a:off x="5716465" y="3810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 sz="1100"/>
        </a:p>
      </xdr:txBody>
    </xdr:sp>
    <xdr:clientData/>
  </xdr:oneCellAnchor>
  <xdr:twoCellAnchor>
    <xdr:from>
      <xdr:col>7</xdr:col>
      <xdr:colOff>73268</xdr:colOff>
      <xdr:row>13</xdr:row>
      <xdr:rowOff>197828</xdr:rowOff>
    </xdr:from>
    <xdr:to>
      <xdr:col>12</xdr:col>
      <xdr:colOff>484909</xdr:colOff>
      <xdr:row>19</xdr:row>
      <xdr:rowOff>207819</xdr:rowOff>
    </xdr:to>
    <xdr:sp macro="" textlink="">
      <xdr:nvSpPr>
        <xdr:cNvPr id="3" name="สี่เหลี่ยมผืนผ้า 2"/>
        <xdr:cNvSpPr/>
      </xdr:nvSpPr>
      <xdr:spPr>
        <a:xfrm>
          <a:off x="6740768" y="3722078"/>
          <a:ext cx="2792891" cy="1638766"/>
        </a:xfrm>
        <a:prstGeom prst="rect">
          <a:avLst/>
        </a:prstGeom>
        <a:solidFill>
          <a:schemeClr val="bg1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algn="l"/>
          <a:r>
            <a:rPr lang="th-TH" sz="1200" b="1">
              <a:solidFill>
                <a:schemeClr val="tx1"/>
              </a:solidFill>
              <a:latin typeface="Angsana New" pitchFamily="18" charset="-34"/>
              <a:cs typeface="Angsana New" pitchFamily="18" charset="-34"/>
            </a:rPr>
            <a:t>รายละเอียดงบประมาณ</a:t>
          </a:r>
          <a:r>
            <a:rPr lang="th-TH" sz="1200" b="1" baseline="0">
              <a:solidFill>
                <a:schemeClr val="tx1"/>
              </a:solidFill>
              <a:latin typeface="Angsana New" pitchFamily="18" charset="-34"/>
              <a:cs typeface="Angsana New" pitchFamily="18" charset="-34"/>
            </a:rPr>
            <a:t>          </a:t>
          </a:r>
        </a:p>
        <a:p>
          <a:pPr algn="l"/>
          <a:r>
            <a:rPr lang="th-TH" sz="1200" baseline="0">
              <a:solidFill>
                <a:schemeClr val="tx1"/>
              </a:solidFill>
              <a:latin typeface="Angsana New" pitchFamily="18" charset="-34"/>
              <a:cs typeface="Angsana New" pitchFamily="18" charset="-34"/>
            </a:rPr>
            <a:t>1. วัสดุงานบ้านและสำนักงาน     25,961   บาท</a:t>
          </a:r>
        </a:p>
        <a:p>
          <a:pPr algn="l"/>
          <a:r>
            <a:rPr lang="th-TH" sz="1200" baseline="0">
              <a:solidFill>
                <a:schemeClr val="tx1"/>
              </a:solidFill>
              <a:latin typeface="Angsana New" pitchFamily="18" charset="-34"/>
              <a:cs typeface="Angsana New" pitchFamily="18" charset="-34"/>
            </a:rPr>
            <a:t>2. วัสดุคอมพิวเตอร์และครุภัณฑ์คอมพิวเตอร์     38,814    บาท</a:t>
          </a:r>
        </a:p>
        <a:p>
          <a:pPr algn="l"/>
          <a:r>
            <a:rPr lang="th-TH" sz="1200" baseline="0">
              <a:solidFill>
                <a:schemeClr val="tx1"/>
              </a:solidFill>
              <a:latin typeface="Angsana New" pitchFamily="18" charset="-34"/>
              <a:cs typeface="Angsana New" pitchFamily="18" charset="-34"/>
            </a:rPr>
            <a:t>3. ครุภัณฑ์สำนักงาน     60,500   บาท</a:t>
          </a:r>
        </a:p>
        <a:p>
          <a:pPr algn="l"/>
          <a:r>
            <a:rPr lang="th-TH" sz="1200" baseline="0">
              <a:solidFill>
                <a:schemeClr val="tx1"/>
              </a:solidFill>
              <a:latin typeface="Angsana New" pitchFamily="18" charset="-34"/>
              <a:cs typeface="Angsana New" pitchFamily="18" charset="-34"/>
            </a:rPr>
            <a:t>4. สิ่งก่อสร้าง     207,500   บาท</a:t>
          </a:r>
        </a:p>
        <a:p>
          <a:pPr algn="l"/>
          <a:r>
            <a:rPr lang="th-TH" sz="1200" baseline="0">
              <a:solidFill>
                <a:schemeClr val="tx1"/>
              </a:solidFill>
              <a:latin typeface="Angsana New" pitchFamily="18" charset="-34"/>
              <a:cs typeface="Angsana New" pitchFamily="18" charset="-34"/>
            </a:rPr>
            <a:t>5. บำรุงรักษาเครื่องมืออุปกรณ์กายภาพบำบัด     15,000   </a:t>
          </a:r>
          <a:r>
            <a:rPr lang="en-US" sz="1200" baseline="0">
              <a:solidFill>
                <a:schemeClr val="tx1"/>
              </a:solidFill>
              <a:latin typeface="Angsana New" pitchFamily="18" charset="-34"/>
              <a:cs typeface="Angsana New" pitchFamily="18" charset="-34"/>
            </a:rPr>
            <a:t> </a:t>
          </a:r>
          <a:r>
            <a:rPr lang="th-TH" sz="1200" baseline="0">
              <a:solidFill>
                <a:schemeClr val="tx1"/>
              </a:solidFill>
              <a:latin typeface="Angsana New" pitchFamily="18" charset="-34"/>
              <a:cs typeface="Angsana New" pitchFamily="18" charset="-34"/>
            </a:rPr>
            <a:t>บาท</a:t>
          </a:r>
        </a:p>
        <a:p>
          <a:pPr algn="l"/>
          <a:r>
            <a:rPr lang="th-TH" sz="1200" baseline="0">
              <a:solidFill>
                <a:schemeClr val="tx1"/>
              </a:solidFill>
              <a:latin typeface="Angsana New" pitchFamily="18" charset="-34"/>
              <a:cs typeface="Angsana New" pitchFamily="18" charset="-34"/>
            </a:rPr>
            <a:t>6. อุปกรณ์ทำกิจกรรม </a:t>
          </a:r>
          <a:r>
            <a:rPr lang="en-US" sz="1200" baseline="0">
              <a:solidFill>
                <a:schemeClr val="tx1"/>
              </a:solidFill>
              <a:latin typeface="Angsana New" pitchFamily="18" charset="-34"/>
              <a:cs typeface="Angsana New" pitchFamily="18" charset="-34"/>
            </a:rPr>
            <a:t>IMC      10</a:t>
          </a:r>
          <a:r>
            <a:rPr lang="th-TH" sz="1200" baseline="0">
              <a:solidFill>
                <a:schemeClr val="tx1"/>
              </a:solidFill>
              <a:latin typeface="Angsana New" pitchFamily="18" charset="-34"/>
              <a:cs typeface="Angsana New" pitchFamily="18" charset="-34"/>
            </a:rPr>
            <a:t>,000   บาท</a:t>
          </a:r>
          <a:endParaRPr lang="th-TH" sz="1200">
            <a:solidFill>
              <a:schemeClr val="tx1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229621</xdr:colOff>
      <xdr:row>13</xdr:row>
      <xdr:rowOff>12415</xdr:rowOff>
    </xdr:from>
    <xdr:to>
      <xdr:col>13</xdr:col>
      <xdr:colOff>195603</xdr:colOff>
      <xdr:row>27</xdr:row>
      <xdr:rowOff>93549</xdr:rowOff>
    </xdr:to>
    <xdr:sp macro="" textlink="">
      <xdr:nvSpPr>
        <xdr:cNvPr id="2" name="สี่เหลี่ยมผืนผ้า 1"/>
        <xdr:cNvSpPr/>
      </xdr:nvSpPr>
      <xdr:spPr>
        <a:xfrm>
          <a:off x="5663974" y="3788397"/>
          <a:ext cx="2976562" cy="3891134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algn="l"/>
          <a:r>
            <a:rPr lang="th-TH" sz="1400" b="1" u="sng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งบประมาณจาก</a:t>
          </a:r>
          <a:r>
            <a:rPr lang="en-US" sz="1400" b="1" u="sng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UC</a:t>
          </a:r>
          <a:r>
            <a:rPr lang="en-US" sz="1400" b="1" u="sng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  </a:t>
          </a:r>
          <a:r>
            <a:rPr lang="th-TH" sz="1400" b="1" u="sng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รายละเอียดงบประมาณ</a:t>
          </a:r>
          <a:r>
            <a:rPr lang="en-US" sz="1400" b="1" u="sng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 </a:t>
          </a:r>
          <a:endParaRPr lang="th-TH" sz="1400" b="1" u="sng">
            <a:solidFill>
              <a:sysClr val="windowText" lastClr="000000"/>
            </a:solidFill>
            <a:latin typeface="Angsana New" pitchFamily="18" charset="-34"/>
            <a:cs typeface="Angsana New" pitchFamily="18" charset="-34"/>
          </a:endParaRPr>
        </a:p>
        <a:p>
          <a:pPr algn="l"/>
          <a:r>
            <a:rPr lang="th-TH" sz="140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1.ค่าตอบแทนเจ้าหน้าที่ปฏิบัติงานนอกเวลา</a:t>
          </a:r>
          <a:r>
            <a:rPr lang="th-TH" sz="14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103</a:t>
          </a:r>
          <a:r>
            <a:rPr lang="en-US" sz="14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,</a:t>
          </a:r>
          <a:r>
            <a:rPr lang="th-TH" sz="14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5</a:t>
          </a:r>
          <a:r>
            <a:rPr lang="en-US" sz="14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00</a:t>
          </a:r>
          <a:r>
            <a:rPr lang="th-TH" sz="14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บาท</a:t>
          </a:r>
        </a:p>
        <a:p>
          <a:pPr algn="l"/>
          <a:r>
            <a:rPr lang="th-TH" sz="14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2</a:t>
          </a:r>
          <a:r>
            <a:rPr lang="en-US" sz="14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.</a:t>
          </a:r>
          <a:r>
            <a:rPr lang="th-TH" sz="14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ค่าวัสดุสำนักงาน/งานบ้านงานครัว/ไฟฟ้า/การแพทย์/ 81,714.10บาท</a:t>
          </a:r>
        </a:p>
        <a:p>
          <a:pPr algn="l"/>
          <a:r>
            <a:rPr lang="th-TH" sz="14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3</a:t>
          </a:r>
          <a:r>
            <a:rPr lang="en-US" sz="14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.</a:t>
          </a:r>
          <a:r>
            <a:rPr lang="th-TH" sz="14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วัสดุคอมพิวเตอร์65,853บาท</a:t>
          </a:r>
        </a:p>
        <a:p>
          <a:pPr algn="l"/>
          <a:r>
            <a:rPr lang="th-TH" sz="14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4</a:t>
          </a:r>
          <a:r>
            <a:rPr lang="en-US" sz="14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.</a:t>
          </a:r>
          <a:r>
            <a:rPr lang="th-TH" sz="14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ค่าฝึกอบรม 80</a:t>
          </a:r>
          <a:r>
            <a:rPr lang="en-US" sz="14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,000</a:t>
          </a:r>
          <a:r>
            <a:rPr lang="th-TH" sz="14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บาท(รวมกับ</a:t>
          </a:r>
          <a:r>
            <a:rPr lang="en-US" sz="14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HRD</a:t>
          </a:r>
          <a:r>
            <a:rPr lang="th-TH" sz="14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)</a:t>
          </a:r>
        </a:p>
        <a:p>
          <a:pPr algn="l"/>
          <a:r>
            <a:rPr lang="th-TH" sz="14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5</a:t>
          </a:r>
          <a:r>
            <a:rPr lang="en-US" sz="14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.</a:t>
          </a:r>
          <a:r>
            <a:rPr lang="th-TH" sz="14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ค่าจ้างเหมา100,000 บาท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6</a:t>
          </a:r>
          <a:r>
            <a:rPr lang="en-US" sz="14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.</a:t>
          </a:r>
          <a:r>
            <a:rPr lang="th-TH" sz="14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ค่าใช้จ่ายโครงการ536</a:t>
          </a:r>
          <a:r>
            <a:rPr lang="en-US" sz="14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,</a:t>
          </a:r>
          <a:r>
            <a:rPr lang="th-TH" sz="14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60</a:t>
          </a:r>
          <a:r>
            <a:rPr lang="en-US" sz="14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0</a:t>
          </a:r>
          <a:r>
            <a:rPr lang="th-TH" sz="14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บาท(กองทุนตำบลพลูตาหลวง</a:t>
          </a:r>
          <a:r>
            <a:rPr lang="th-TH" sz="1400" b="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)</a:t>
          </a:r>
          <a:endParaRPr lang="th-TH" sz="1400" b="0" baseline="0">
            <a:solidFill>
              <a:sysClr val="windowText" lastClr="000000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 baseline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7. ค่าใช้จ่าย</a:t>
          </a:r>
          <a:r>
            <a:rPr lang="th-TH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โครงการอบรมผู้ดูแลผู้ป่วยผู้สูงอายุที่มีภาวะพึ่งพิงต่อเนื่องที่บ้าน </a:t>
          </a:r>
          <a:r>
            <a:rPr lang="en-US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1</a:t>
          </a:r>
          <a:r>
            <a:rPr lang="th-TH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80,00</a:t>
          </a:r>
          <a:r>
            <a:rPr lang="en-US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0 </a:t>
          </a:r>
          <a:r>
            <a:rPr lang="th-TH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บาท  (งบกองทุนฟื้นฟู)                                                                                    </a:t>
          </a:r>
          <a:r>
            <a:rPr lang="th-TH" sz="1400" b="0" baseline="0">
              <a:solidFill>
                <a:schemeClr val="tx1"/>
              </a:solidFill>
              <a:effectLst/>
              <a:latin typeface="Angsana New" pitchFamily="18" charset="-34"/>
              <a:ea typeface="+mn-ea"/>
              <a:cs typeface="Angsana New" pitchFamily="18" charset="-34"/>
            </a:rPr>
            <a:t>8</a:t>
          </a:r>
          <a:r>
            <a:rPr lang="th-TH" sz="1400" b="0" baseline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.ค่าครุภัณฑ์สำนักงาน 5,000 บาท                                                           9.ค่าครุภัณฑ์(คอมพิวเตอร์)26,400บาท (รวมกับศูนย์คอม)                                                     10.ค่าวัสดุซ่อมแซม 30,000บาท                                                                    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 baseline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รวมงบทั้งสิ้น1,102,667.10บาท</a:t>
          </a:r>
          <a:endParaRPr lang="th-TH" sz="1400" baseline="0">
            <a:solidFill>
              <a:sysClr val="windowText" lastClr="000000"/>
            </a:solidFill>
            <a:latin typeface="Angsana New" pitchFamily="18" charset="-34"/>
            <a:cs typeface="Angsana New" pitchFamily="18" charset="-34"/>
          </a:endParaRPr>
        </a:p>
        <a:p>
          <a:pPr algn="l"/>
          <a:endParaRPr lang="th-TH" sz="1400" baseline="0">
            <a:solidFill>
              <a:sysClr val="windowText" lastClr="000000"/>
            </a:solidFill>
            <a:latin typeface="Angsana New" pitchFamily="18" charset="-34"/>
            <a:cs typeface="Angsana New" pitchFamily="18" charset="-34"/>
          </a:endParaRPr>
        </a:p>
        <a:p>
          <a:pPr algn="l"/>
          <a:endParaRPr lang="th-TH" sz="1400" baseline="0">
            <a:solidFill>
              <a:sysClr val="windowText" lastClr="000000"/>
            </a:solidFill>
            <a:latin typeface="Angsana New" pitchFamily="18" charset="-34"/>
            <a:cs typeface="Angsana New" pitchFamily="18" charset="-34"/>
          </a:endParaRPr>
        </a:p>
        <a:p>
          <a:pPr algn="l"/>
          <a:endParaRPr lang="en-US" sz="1400" baseline="0">
            <a:solidFill>
              <a:sysClr val="windowText" lastClr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  <xdr:twoCellAnchor>
    <xdr:from>
      <xdr:col>6</xdr:col>
      <xdr:colOff>534762</xdr:colOff>
      <xdr:row>44</xdr:row>
      <xdr:rowOff>181314</xdr:rowOff>
    </xdr:from>
    <xdr:to>
      <xdr:col>12</xdr:col>
      <xdr:colOff>220437</xdr:colOff>
      <xdr:row>55</xdr:row>
      <xdr:rowOff>85045</xdr:rowOff>
    </xdr:to>
    <xdr:sp macro="" textlink="">
      <xdr:nvSpPr>
        <xdr:cNvPr id="3" name="สี่เหลี่ยมผืนผ้า 2"/>
        <xdr:cNvSpPr/>
      </xdr:nvSpPr>
      <xdr:spPr>
        <a:xfrm>
          <a:off x="6354537" y="12535239"/>
          <a:ext cx="1885950" cy="2942206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algn="l"/>
          <a:endParaRPr lang="en-US" sz="1400" b="1" u="sng">
            <a:solidFill>
              <a:sysClr val="windowText" lastClr="000000"/>
            </a:solidFill>
            <a:latin typeface="Angsana New" pitchFamily="18" charset="-34"/>
            <a:cs typeface="Angsana New" pitchFamily="18" charset="-34"/>
          </a:endParaRPr>
        </a:p>
        <a:p>
          <a:pPr algn="l"/>
          <a:r>
            <a:rPr lang="th-TH" sz="1400" b="1" u="sng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งบประมาณจากกองทุนตำบลพลูตาหลวง จำนวน 40</a:t>
          </a:r>
          <a:r>
            <a:rPr lang="en-US" sz="1400" b="1" u="sng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,</a:t>
          </a:r>
          <a:r>
            <a:rPr lang="th-TH" sz="1400" b="1" u="sng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000 บาท</a:t>
          </a:r>
        </a:p>
        <a:p>
          <a:pPr algn="l"/>
          <a:r>
            <a:rPr lang="th-TH" sz="1400" b="1" u="none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รายละเอียดงบประมาณ</a:t>
          </a:r>
          <a:r>
            <a:rPr lang="en-US" sz="1400" b="1" u="none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 </a:t>
          </a:r>
          <a:endParaRPr lang="th-TH" sz="1400" u="none">
            <a:solidFill>
              <a:sysClr val="windowText" lastClr="000000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u="none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1. </a:t>
          </a:r>
          <a:r>
            <a:rPr lang="th-TH" sz="140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ค่าแผ่นปูพื้นรองคลาน6</a:t>
          </a:r>
          <a:r>
            <a:rPr lang="en-US" sz="140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000</a:t>
          </a:r>
          <a:r>
            <a:rPr lang="th-TH" sz="140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บาท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u="none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2. </a:t>
          </a:r>
          <a:r>
            <a:rPr lang="th-TH" sz="140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ค่าชุดตรวจคัดกรองตามช่วงวัย4000บาท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u="none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3.เก้าอี้ม้าโยกรูปสัตว์ต่างๆ5000</a:t>
          </a:r>
          <a:r>
            <a:rPr lang="th-TH" sz="1400" u="none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 บาท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u="none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4.ค่ายาน้ำเสริมธาตุเหล็ก500 ขวด25,000บาท</a:t>
          </a:r>
        </a:p>
        <a:p>
          <a:pPr algn="l"/>
          <a:endParaRPr lang="en-US" sz="1050">
            <a:solidFill>
              <a:sysClr val="windowText" lastClr="000000"/>
            </a:solidFill>
            <a:latin typeface="Cordia New" pitchFamily="34" charset="-34"/>
            <a:cs typeface="+mj-cs"/>
          </a:endParaRPr>
        </a:p>
      </xdr:txBody>
    </xdr:sp>
    <xdr:clientData/>
  </xdr:twoCellAnchor>
  <xdr:twoCellAnchor>
    <xdr:from>
      <xdr:col>5</xdr:col>
      <xdr:colOff>23773</xdr:colOff>
      <xdr:row>93</xdr:row>
      <xdr:rowOff>28911</xdr:rowOff>
    </xdr:from>
    <xdr:to>
      <xdr:col>12</xdr:col>
      <xdr:colOff>408214</xdr:colOff>
      <xdr:row>104</xdr:row>
      <xdr:rowOff>144576</xdr:rowOff>
    </xdr:to>
    <xdr:sp macro="" textlink="">
      <xdr:nvSpPr>
        <xdr:cNvPr id="4" name="สี่เหลี่ยมผืนผ้า 6"/>
        <xdr:cNvSpPr/>
      </xdr:nvSpPr>
      <xdr:spPr>
        <a:xfrm>
          <a:off x="5462548" y="25917861"/>
          <a:ext cx="2965716" cy="3154140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algn="l"/>
          <a:endParaRPr lang="en-US" sz="1200" b="0" u="sng">
            <a:solidFill>
              <a:sysClr val="windowText" lastClr="000000"/>
            </a:solidFill>
            <a:latin typeface="Angsana New" pitchFamily="18" charset="-34"/>
            <a:cs typeface="Angsana New" pitchFamily="18" charset="-34"/>
          </a:endParaRPr>
        </a:p>
        <a:p>
          <a:pPr algn="l"/>
          <a:r>
            <a:rPr lang="th-TH" sz="1400" b="0" u="sng">
              <a:solidFill>
                <a:schemeClr val="tx1"/>
              </a:solidFill>
              <a:latin typeface="Angsana New" pitchFamily="18" charset="-34"/>
              <a:cs typeface="Angsana New" pitchFamily="18" charset="-34"/>
            </a:rPr>
            <a:t>งบประมาณจากกองทุนตำบลพลูตาหลวง จำนวน 84,200บาท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u="sng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สนับสนุนดำเนินกิจกรรมบริการ</a:t>
          </a:r>
          <a:endParaRPr lang="en-US" sz="1400">
            <a:solidFill>
              <a:schemeClr val="tx1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1.</a:t>
          </a:r>
          <a:r>
            <a:rPr lang="th-TH" sz="140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ค่าตอบแทนเจ้าหน้าที่ปฏิบัติงานนอกเวลาราชการ(วันอาทิตย์) จำนวน 4</a:t>
          </a:r>
          <a:r>
            <a:rPr lang="en-US" sz="140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 </a:t>
          </a:r>
          <a:r>
            <a:rPr lang="th-TH" sz="140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คน×12วัน×</a:t>
          </a:r>
          <a:r>
            <a:rPr lang="en-US" sz="140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750</a:t>
          </a:r>
          <a:r>
            <a:rPr lang="th-TH" sz="140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บาทเป็นเงิน36</a:t>
          </a:r>
          <a:r>
            <a:rPr lang="en-US" sz="140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,000</a:t>
          </a:r>
          <a:r>
            <a:rPr lang="th-TH" sz="140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 บาท (งบรพ.)</a:t>
          </a:r>
          <a:endParaRPr lang="en-US" sz="1400">
            <a:solidFill>
              <a:schemeClr val="tx1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pPr lvl="0"/>
          <a:r>
            <a:rPr lang="en-US" sz="140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2.</a:t>
          </a:r>
          <a:r>
            <a:rPr lang="th-TH" sz="140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ค่าจ้างเหมาตรวจทางห้องปฏิบัติการ(ส่ง</a:t>
          </a:r>
          <a:r>
            <a:rPr lang="en-US" sz="140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Lab </a:t>
          </a:r>
          <a:r>
            <a:rPr lang="th-TH" sz="140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นอก) จำนวน</a:t>
          </a:r>
          <a:r>
            <a:rPr lang="en-US" sz="140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500</a:t>
          </a:r>
          <a:r>
            <a:rPr lang="th-TH" sz="140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 คน ×</a:t>
          </a:r>
          <a:r>
            <a:rPr lang="en-US" sz="140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1</a:t>
          </a:r>
          <a:r>
            <a:rPr lang="th-TH" sz="140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00 บาทเป็นเงิน 50,</a:t>
          </a:r>
          <a:r>
            <a:rPr lang="en-US" sz="140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000</a:t>
          </a:r>
          <a:r>
            <a:rPr lang="th-TH" sz="140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 บาท</a:t>
          </a:r>
          <a:endParaRPr lang="en-US" sz="1400">
            <a:solidFill>
              <a:schemeClr val="tx1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3</a:t>
          </a:r>
          <a:r>
            <a:rPr lang="en-US" sz="140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.</a:t>
          </a:r>
          <a:r>
            <a:rPr lang="th-TH" sz="140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ค่าจ้างเหมาทำป้ายประชาสัมพันธ์โครงการขนาด</a:t>
          </a:r>
          <a:r>
            <a:rPr lang="en-US" sz="140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1.4</a:t>
          </a:r>
          <a:r>
            <a:rPr lang="th-TH" sz="140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×</a:t>
          </a:r>
          <a:r>
            <a:rPr lang="en-US" sz="140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2.5 </a:t>
          </a:r>
          <a:r>
            <a:rPr lang="th-TH" sz="140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เมตรๆละ </a:t>
          </a:r>
          <a:r>
            <a:rPr lang="en-US" sz="140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120 </a:t>
          </a:r>
          <a:r>
            <a:rPr lang="th-TH" sz="140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บาท จำนวน </a:t>
          </a:r>
          <a:r>
            <a:rPr lang="en-US" sz="140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10 </a:t>
          </a:r>
          <a:r>
            <a:rPr lang="th-TH" sz="140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แผ่น                                                       เป็นเงิน</a:t>
          </a:r>
          <a:r>
            <a:rPr lang="en-US" sz="140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 4</a:t>
          </a:r>
          <a:r>
            <a:rPr lang="th-TH" sz="140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,</a:t>
          </a:r>
          <a:r>
            <a:rPr lang="en-US" sz="140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200 </a:t>
          </a:r>
          <a:r>
            <a:rPr lang="th-TH" sz="140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บาท</a:t>
          </a:r>
          <a:r>
            <a:rPr lang="en-US" sz="140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  </a:t>
          </a:r>
        </a:p>
        <a:p>
          <a:pPr lvl="0"/>
          <a:r>
            <a:rPr lang="th-TH" sz="1100">
              <a:solidFill>
                <a:schemeClr val="lt1"/>
              </a:solidFill>
              <a:latin typeface="+mn-lt"/>
              <a:ea typeface="+mn-ea"/>
              <a:cs typeface="+mn-cs"/>
            </a:rPr>
            <a:t>อบแทนเจ้าหน้าที่ปฏิบัติงานนอกเวลาราชการ(วันอาทิตย์) จำนวน </a:t>
          </a:r>
          <a:r>
            <a:rPr lang="en-US" sz="1100">
              <a:solidFill>
                <a:schemeClr val="lt1"/>
              </a:solidFill>
              <a:latin typeface="+mn-lt"/>
              <a:ea typeface="+mn-ea"/>
              <a:cs typeface="+mn-cs"/>
            </a:rPr>
            <a:t>4 </a:t>
          </a:r>
          <a:r>
            <a:rPr lang="th-TH" sz="1100">
              <a:solidFill>
                <a:schemeClr val="lt1"/>
              </a:solidFill>
              <a:latin typeface="+mn-lt"/>
              <a:ea typeface="+mn-ea"/>
              <a:cs typeface="+mn-cs"/>
            </a:rPr>
            <a:t>คน×</a:t>
          </a:r>
          <a:r>
            <a:rPr lang="en-US" sz="1100">
              <a:solidFill>
                <a:schemeClr val="lt1"/>
              </a:solidFill>
              <a:latin typeface="+mn-lt"/>
              <a:ea typeface="+mn-ea"/>
              <a:cs typeface="+mn-cs"/>
            </a:rPr>
            <a:t>18</a:t>
          </a:r>
          <a:r>
            <a:rPr lang="th-TH" sz="1100">
              <a:solidFill>
                <a:schemeClr val="lt1"/>
              </a:solidFill>
              <a:latin typeface="+mn-lt"/>
              <a:ea typeface="+mn-ea"/>
              <a:cs typeface="+mn-cs"/>
            </a:rPr>
            <a:t>วัน×</a:t>
          </a:r>
          <a:r>
            <a:rPr lang="en-US" sz="1100">
              <a:solidFill>
                <a:schemeClr val="lt1"/>
              </a:solidFill>
              <a:latin typeface="+mn-lt"/>
              <a:ea typeface="+mn-ea"/>
              <a:cs typeface="+mn-cs"/>
            </a:rPr>
            <a:t>750</a:t>
          </a:r>
          <a:r>
            <a:rPr lang="th-TH" sz="1100">
              <a:solidFill>
                <a:schemeClr val="lt1"/>
              </a:solidFill>
              <a:latin typeface="+mn-lt"/>
              <a:ea typeface="+mn-ea"/>
              <a:cs typeface="+mn-cs"/>
            </a:rPr>
            <a:t>บาทเป็นเงิน</a:t>
          </a:r>
          <a:r>
            <a:rPr lang="en-US" sz="1100">
              <a:solidFill>
                <a:schemeClr val="lt1"/>
              </a:solidFill>
              <a:latin typeface="+mn-lt"/>
              <a:ea typeface="+mn-ea"/>
              <a:cs typeface="+mn-cs"/>
            </a:rPr>
            <a:t>54,000</a:t>
          </a:r>
          <a:r>
            <a:rPr lang="th-TH" sz="1100">
              <a:solidFill>
                <a:schemeClr val="lt1"/>
              </a:solidFill>
              <a:latin typeface="+mn-lt"/>
              <a:ea typeface="+mn-ea"/>
              <a:cs typeface="+mn-cs"/>
            </a:rPr>
            <a:t> บาท</a:t>
          </a:r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pPr lvl="0"/>
          <a:r>
            <a:rPr lang="th-TH" sz="1100">
              <a:solidFill>
                <a:schemeClr val="lt1"/>
              </a:solidFill>
              <a:latin typeface="+mn-lt"/>
              <a:ea typeface="+mn-ea"/>
              <a:cs typeface="+mn-cs"/>
            </a:rPr>
            <a:t>ค่าจ้างเหมาตรวจทางห้องปฏิบัติการ(ส่ง</a:t>
          </a:r>
          <a:r>
            <a:rPr lang="en-US" sz="1100">
              <a:solidFill>
                <a:schemeClr val="lt1"/>
              </a:solidFill>
              <a:latin typeface="+mn-lt"/>
              <a:ea typeface="+mn-ea"/>
              <a:cs typeface="+mn-cs"/>
            </a:rPr>
            <a:t>Lab </a:t>
          </a:r>
          <a:r>
            <a:rPr lang="th-TH" sz="1100">
              <a:solidFill>
                <a:schemeClr val="lt1"/>
              </a:solidFill>
              <a:latin typeface="+mn-lt"/>
              <a:ea typeface="+mn-ea"/>
              <a:cs typeface="+mn-cs"/>
            </a:rPr>
            <a:t>นอก) จำนวน</a:t>
          </a:r>
          <a:r>
            <a:rPr lang="en-US" sz="1100">
              <a:solidFill>
                <a:schemeClr val="lt1"/>
              </a:solidFill>
              <a:latin typeface="+mn-lt"/>
              <a:ea typeface="+mn-ea"/>
              <a:cs typeface="+mn-cs"/>
            </a:rPr>
            <a:t>500</a:t>
          </a:r>
          <a:r>
            <a:rPr lang="th-TH" sz="1100">
              <a:solidFill>
                <a:schemeClr val="lt1"/>
              </a:solidFill>
              <a:latin typeface="+mn-lt"/>
              <a:ea typeface="+mn-ea"/>
              <a:cs typeface="+mn-cs"/>
            </a:rPr>
            <a:t> คน ×</a:t>
          </a:r>
          <a:r>
            <a:rPr lang="en-US" sz="1100">
              <a:solidFill>
                <a:schemeClr val="lt1"/>
              </a:solidFill>
              <a:latin typeface="+mn-lt"/>
              <a:ea typeface="+mn-ea"/>
              <a:cs typeface="+mn-cs"/>
            </a:rPr>
            <a:t>170</a:t>
          </a:r>
          <a:r>
            <a:rPr lang="th-TH" sz="1100">
              <a:solidFill>
                <a:schemeClr val="lt1"/>
              </a:solidFill>
              <a:latin typeface="+mn-lt"/>
              <a:ea typeface="+mn-ea"/>
              <a:cs typeface="+mn-cs"/>
            </a:rPr>
            <a:t> บาทเป็นเงิน </a:t>
          </a:r>
          <a:r>
            <a:rPr lang="en-US" sz="1100">
              <a:solidFill>
                <a:schemeClr val="lt1"/>
              </a:solidFill>
              <a:latin typeface="+mn-lt"/>
              <a:ea typeface="+mn-ea"/>
              <a:cs typeface="+mn-cs"/>
            </a:rPr>
            <a:t>85,000</a:t>
          </a:r>
          <a:r>
            <a:rPr lang="th-TH" sz="1100">
              <a:solidFill>
                <a:schemeClr val="lt1"/>
              </a:solidFill>
              <a:latin typeface="+mn-lt"/>
              <a:ea typeface="+mn-ea"/>
              <a:cs typeface="+mn-cs"/>
            </a:rPr>
            <a:t> บาท</a:t>
          </a:r>
          <a:endParaRPr lang="en-US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119063</xdr:colOff>
      <xdr:row>60</xdr:row>
      <xdr:rowOff>102055</xdr:rowOff>
    </xdr:from>
    <xdr:to>
      <xdr:col>12</xdr:col>
      <xdr:colOff>637833</xdr:colOff>
      <xdr:row>70</xdr:row>
      <xdr:rowOff>76540</xdr:rowOff>
    </xdr:to>
    <xdr:sp macro="" textlink="">
      <xdr:nvSpPr>
        <xdr:cNvPr id="5" name="สี่เหลี่ยมผืนผ้า 4"/>
        <xdr:cNvSpPr/>
      </xdr:nvSpPr>
      <xdr:spPr>
        <a:xfrm>
          <a:off x="5938838" y="16875580"/>
          <a:ext cx="2509495" cy="2736735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algn="l"/>
          <a:endParaRPr lang="en-US" sz="1400" b="1" u="sng">
            <a:solidFill>
              <a:sysClr val="windowText" lastClr="000000"/>
            </a:solidFill>
            <a:latin typeface="Angsana New" pitchFamily="18" charset="-34"/>
            <a:cs typeface="Angsana New" pitchFamily="18" charset="-34"/>
          </a:endParaRPr>
        </a:p>
        <a:p>
          <a:pPr algn="l"/>
          <a:r>
            <a:rPr lang="th-TH" sz="1400" b="1" u="sng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งบประมาณจากกองทุนตำบลพลูตาหลวง จำนวน 67,400 บาท</a:t>
          </a:r>
        </a:p>
        <a:p>
          <a:pPr algn="l"/>
          <a:r>
            <a:rPr lang="th-TH" sz="1400" b="1" u="none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รายละเอียดงบประมาณ</a:t>
          </a:r>
          <a:r>
            <a:rPr lang="en-US" sz="1400" b="1" u="none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 </a:t>
          </a:r>
          <a:endParaRPr lang="th-TH" sz="1400" u="none">
            <a:solidFill>
              <a:sysClr val="windowText" lastClr="000000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u="none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1. แผ่นตรวจน้ำตาล50แผ่น20กล่อง20,000บาท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u="none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2.อุปกรณ์เจาะเลือด 200อัน10กล่อง</a:t>
          </a:r>
          <a:r>
            <a:rPr lang="th-TH" sz="1400" u="none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 8</a:t>
          </a:r>
          <a:r>
            <a:rPr lang="th-TH" sz="1400" u="none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,000บาท                                                3.เครื่องวัดความดัน 2เครื่อง              5,000</a:t>
          </a:r>
          <a:r>
            <a:rPr lang="th-TH" sz="1400" u="none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 บาท</a:t>
          </a:r>
          <a:r>
            <a:rPr lang="th-TH" sz="1400" u="none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                                              4.เครื่องชั่งน้ำหนัก 1</a:t>
          </a:r>
          <a:r>
            <a:rPr lang="th-TH" sz="1400" u="none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 เครื่อง 1,000บาท</a:t>
          </a:r>
          <a:r>
            <a:rPr lang="th-TH" sz="1400" u="none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                                                                           5.สายวัด 20อัน                  200 บาท</a:t>
          </a:r>
        </a:p>
      </xdr:txBody>
    </xdr:sp>
    <xdr:clientData/>
  </xdr:twoCellAnchor>
  <xdr:twoCellAnchor>
    <xdr:from>
      <xdr:col>6</xdr:col>
      <xdr:colOff>391206</xdr:colOff>
      <xdr:row>75</xdr:row>
      <xdr:rowOff>255134</xdr:rowOff>
    </xdr:from>
    <xdr:to>
      <xdr:col>12</xdr:col>
      <xdr:colOff>195603</xdr:colOff>
      <xdr:row>84</xdr:row>
      <xdr:rowOff>153081</xdr:rowOff>
    </xdr:to>
    <xdr:sp macro="" textlink="">
      <xdr:nvSpPr>
        <xdr:cNvPr id="6" name="สี่เหลี่ยมผืนผ้า 5"/>
        <xdr:cNvSpPr/>
      </xdr:nvSpPr>
      <xdr:spPr>
        <a:xfrm>
          <a:off x="6210981" y="21172034"/>
          <a:ext cx="2004672" cy="2383972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algn="l"/>
          <a:r>
            <a:rPr lang="th-TH" sz="1400" b="1" u="sng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งบประมาณจากกองทุนตำบลพลูตาหลวง จำนวน 35,000 บาท</a:t>
          </a:r>
        </a:p>
        <a:p>
          <a:pPr algn="l"/>
          <a:r>
            <a:rPr lang="th-TH" sz="1400" b="1" u="none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รายละเอียดงบประมาณ</a:t>
          </a:r>
          <a:r>
            <a:rPr lang="en-US" sz="1400" b="1" u="none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 </a:t>
          </a:r>
          <a:endParaRPr lang="th-TH" sz="1400" u="none">
            <a:solidFill>
              <a:sysClr val="windowText" lastClr="000000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u="none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1</a:t>
          </a:r>
          <a:r>
            <a:rPr lang="th-TH" sz="1400" u="none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.ค่าสมุดบันทึกการประเมินและให้คำปรึกษา</a:t>
          </a:r>
          <a:r>
            <a:rPr lang="en-US" sz="1400" u="none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 120</a:t>
          </a:r>
          <a:r>
            <a:rPr lang="th-TH" sz="1400" u="none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เล่ม </a:t>
          </a:r>
          <a:r>
            <a:rPr lang="en-US" sz="1400" u="none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x </a:t>
          </a:r>
          <a:r>
            <a:rPr lang="th-TH" sz="1400" u="none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3</a:t>
          </a:r>
          <a:r>
            <a:rPr lang="en-US" sz="1400" u="none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0 </a:t>
          </a:r>
          <a:r>
            <a:rPr lang="th-TH" sz="1400" u="none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บาท 3,600 บาท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u="none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2.แผ่นพับสุขภาพจิตพลังชีวิตและวิธีคลายเครียด 120ชุด </a:t>
          </a:r>
          <a:r>
            <a:rPr lang="en-US" sz="1400" u="none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x 100 </a:t>
          </a:r>
          <a:r>
            <a:rPr lang="th-TH" sz="1400" u="none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บาท 12,000 บาท</a:t>
          </a:r>
          <a:endParaRPr lang="en-US" sz="1050">
            <a:solidFill>
              <a:sysClr val="windowText" lastClr="000000"/>
            </a:solidFill>
            <a:latin typeface="Cordia New" pitchFamily="34" charset="-34"/>
            <a:cs typeface="+mj-cs"/>
          </a:endParaRPr>
        </a:p>
      </xdr:txBody>
    </xdr:sp>
    <xdr:clientData/>
  </xdr:twoCellAnchor>
  <xdr:twoCellAnchor>
    <xdr:from>
      <xdr:col>6</xdr:col>
      <xdr:colOff>76540</xdr:colOff>
      <xdr:row>124</xdr:row>
      <xdr:rowOff>246612</xdr:rowOff>
    </xdr:from>
    <xdr:to>
      <xdr:col>13</xdr:col>
      <xdr:colOff>272143</xdr:colOff>
      <xdr:row>132</xdr:row>
      <xdr:rowOff>212612</xdr:rowOff>
    </xdr:to>
    <xdr:sp macro="" textlink="">
      <xdr:nvSpPr>
        <xdr:cNvPr id="7" name="สี่เหลี่ยมผืนผ้า 7"/>
        <xdr:cNvSpPr/>
      </xdr:nvSpPr>
      <xdr:spPr>
        <a:xfrm>
          <a:off x="5896315" y="34698537"/>
          <a:ext cx="2824503" cy="2175800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algn="l"/>
          <a:r>
            <a:rPr lang="th-TH" sz="1400" b="1" u="sng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งบประมาณจากกองทุนตำบลพลูตาหลวง จำนวน 35,000 บาท</a:t>
          </a:r>
        </a:p>
        <a:p>
          <a:pPr algn="l"/>
          <a:r>
            <a:rPr lang="th-TH" sz="1400" b="1" u="none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รายละเอียดงบประมาณ</a:t>
          </a:r>
          <a:r>
            <a:rPr lang="en-US" sz="1400" b="1" u="none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 </a:t>
          </a:r>
          <a:endParaRPr lang="th-TH" sz="1400" u="none">
            <a:solidFill>
              <a:sysClr val="windowText" lastClr="000000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u="none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1.ค่าวิทยากรบรรยายกลุ่ม2คนๆละ6</a:t>
          </a:r>
          <a:r>
            <a:rPr lang="th-TH" sz="1400" u="none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 ชม7,200บาท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u="none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2.ค่าแปรงสีฟันพร้อมยาสำหรับเด็ก600ชุด18,000บาท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u="none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3.แผ่นป้ายไวนิล1แผ่น400 บาท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u="none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4.ชุดอุปกรณ์สาธิตการแปรงฟัน2 ชุด4,400บาท</a:t>
          </a:r>
          <a:endParaRPr lang="en-US" sz="1050">
            <a:solidFill>
              <a:sysClr val="windowText" lastClr="000000"/>
            </a:solidFill>
            <a:latin typeface="Cordia New" pitchFamily="34" charset="-34"/>
            <a:cs typeface="+mj-cs"/>
          </a:endParaRPr>
        </a:p>
      </xdr:txBody>
    </xdr:sp>
    <xdr:clientData/>
  </xdr:twoCellAnchor>
  <xdr:twoCellAnchor>
    <xdr:from>
      <xdr:col>6</xdr:col>
      <xdr:colOff>229620</xdr:colOff>
      <xdr:row>141</xdr:row>
      <xdr:rowOff>8505</xdr:rowOff>
    </xdr:from>
    <xdr:to>
      <xdr:col>13</xdr:col>
      <xdr:colOff>323170</xdr:colOff>
      <xdr:row>151</xdr:row>
      <xdr:rowOff>246629</xdr:rowOff>
    </xdr:to>
    <xdr:sp macro="" textlink="">
      <xdr:nvSpPr>
        <xdr:cNvPr id="8" name="สี่เหลี่ยมผืนผ้า 8"/>
        <xdr:cNvSpPr/>
      </xdr:nvSpPr>
      <xdr:spPr>
        <a:xfrm>
          <a:off x="6049395" y="39156255"/>
          <a:ext cx="2722450" cy="3000374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algn="l"/>
          <a:r>
            <a:rPr lang="th-TH" sz="1400" b="1" u="sng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งบประมาณจากกองทุนตำบลพลูตาหลวง จำนวน 30,000 บาท</a:t>
          </a:r>
        </a:p>
        <a:p>
          <a:pPr algn="l"/>
          <a:r>
            <a:rPr lang="th-TH" sz="1400" b="1" u="none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รายละเอียดงบประมาณ</a:t>
          </a:r>
          <a:r>
            <a:rPr lang="en-US" sz="1400" b="1" u="none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 </a:t>
          </a:r>
          <a:r>
            <a:rPr lang="th-TH" sz="1400" b="1" u="none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ทำร่วมกับอบต.</a:t>
          </a:r>
          <a:endParaRPr lang="th-TH" sz="1400" u="none">
            <a:solidFill>
              <a:sysClr val="windowText" lastClr="000000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u="none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1. ค่าอาหารว่าง อาหารกลางวันและเครื่องดื่มจำนวน1วันจำนวนเงิน36,000</a:t>
          </a:r>
          <a:r>
            <a:rPr lang="th-TH" sz="1400" u="none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 บาท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u="none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2.ค่าวิทยากรบรรยาย 1คน3ชมๆละ600บาทเป็นเงิน1,800บาท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u="none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3.ค่าวิทยากรกลุ่ม 4 คน4กลุ่ม3ชมๆละ600บาทเป็นเงิน7200บาท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u="none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4.แฟ้มพลาสติกใสมีกระดุมจำนวน300แฟ้มๆละ20บาท6000บาท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u="none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5.ค่าปากกา300ด้ามๆละ5บาทเป็นเงิน1500บาท</a:t>
          </a:r>
          <a:endParaRPr lang="en-US" sz="1050">
            <a:solidFill>
              <a:sysClr val="windowText" lastClr="000000"/>
            </a:solidFill>
            <a:latin typeface="Cordia New" pitchFamily="34" charset="-34"/>
            <a:cs typeface="+mj-cs"/>
          </a:endParaRPr>
        </a:p>
      </xdr:txBody>
    </xdr:sp>
    <xdr:clientData/>
  </xdr:twoCellAnchor>
  <xdr:twoCellAnchor>
    <xdr:from>
      <xdr:col>6</xdr:col>
      <xdr:colOff>0</xdr:colOff>
      <xdr:row>156</xdr:row>
      <xdr:rowOff>0</xdr:rowOff>
    </xdr:from>
    <xdr:to>
      <xdr:col>12</xdr:col>
      <xdr:colOff>518772</xdr:colOff>
      <xdr:row>165</xdr:row>
      <xdr:rowOff>204107</xdr:rowOff>
    </xdr:to>
    <xdr:sp macro="" textlink="">
      <xdr:nvSpPr>
        <xdr:cNvPr id="9" name="สี่เหลี่ยมผืนผ้า 9"/>
        <xdr:cNvSpPr/>
      </xdr:nvSpPr>
      <xdr:spPr>
        <a:xfrm>
          <a:off x="5819775" y="43291125"/>
          <a:ext cx="2633322" cy="2690132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algn="l"/>
          <a:r>
            <a:rPr lang="th-TH" sz="1400" b="1" u="sng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งบประมาณจากกองทุนตำบลพลูตาหลวง จำนวน </a:t>
          </a:r>
          <a:r>
            <a:rPr lang="en-US" sz="1400" b="1" u="sng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3</a:t>
          </a:r>
          <a:r>
            <a:rPr lang="th-TH" sz="1400" b="1" u="sng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5,000 บาท</a:t>
          </a:r>
        </a:p>
        <a:p>
          <a:pPr algn="l"/>
          <a:r>
            <a:rPr lang="th-TH" sz="1400" b="1" u="none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รายละเอียดงบประมาณ</a:t>
          </a:r>
          <a:r>
            <a:rPr lang="en-US" sz="1400" b="1" u="none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 </a:t>
          </a:r>
          <a:endParaRPr lang="th-TH" sz="1400" u="none">
            <a:solidFill>
              <a:sysClr val="windowText" lastClr="000000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u="none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1. ค่าป้ายไวนิลประชาสัมพันธ์300บาท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u="none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2.ค่าวัสดุอุปกรณ์ในการอบรม3000 บาท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u="none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3.ค่าอาหารว่าง อาหารกลางวันและเครื่องดื่ม80คน</a:t>
          </a:r>
          <a:r>
            <a:rPr lang="en-US" sz="1400" u="none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x1</a:t>
          </a:r>
          <a:r>
            <a:rPr lang="th-TH" sz="1400" u="none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วัน</a:t>
          </a:r>
          <a:r>
            <a:rPr lang="en-US" sz="1400" u="none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x120</a:t>
          </a:r>
          <a:r>
            <a:rPr lang="th-TH" sz="1400" u="none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บาทเป็นเงิน9,600บาท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u="none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4.ค่าวิทยากรบรรยาย3ชม</a:t>
          </a:r>
          <a:r>
            <a:rPr lang="en-US" sz="1400" u="none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x1</a:t>
          </a:r>
          <a:r>
            <a:rPr lang="th-TH" sz="1400" u="none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คนชมละ600บาทเป็นเงิน1800บาท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u="none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5.วิทยากรกลุ่ม</a:t>
          </a:r>
          <a:r>
            <a:rPr lang="th-TH" sz="1400" u="none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 4กลุ่มๆละ1 คนๆละ3ชมๆละ600เป็นเงน7,200บาท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u="none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6.ค่าชุดฝึกปฏิบัติการป้องกันอันตรายส่วนบุคคล10ชุด9100บาท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050">
            <a:solidFill>
              <a:sysClr val="windowText" lastClr="000000"/>
            </a:solidFill>
            <a:latin typeface="Cordia New" pitchFamily="34" charset="-34"/>
            <a:cs typeface="+mj-cs"/>
          </a:endParaRPr>
        </a:p>
      </xdr:txBody>
    </xdr:sp>
    <xdr:clientData/>
  </xdr:twoCellAnchor>
  <xdr:twoCellAnchor>
    <xdr:from>
      <xdr:col>6</xdr:col>
      <xdr:colOff>0</xdr:colOff>
      <xdr:row>172</xdr:row>
      <xdr:rowOff>0</xdr:rowOff>
    </xdr:from>
    <xdr:to>
      <xdr:col>13</xdr:col>
      <xdr:colOff>297656</xdr:colOff>
      <xdr:row>186</xdr:row>
      <xdr:rowOff>51026</xdr:rowOff>
    </xdr:to>
    <xdr:sp macro="" textlink="">
      <xdr:nvSpPr>
        <xdr:cNvPr id="10" name="สี่เหลี่ยมผืนผ้า 9"/>
        <xdr:cNvSpPr/>
      </xdr:nvSpPr>
      <xdr:spPr>
        <a:xfrm>
          <a:off x="5819775" y="47710725"/>
          <a:ext cx="2926556" cy="3918176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algn="l"/>
          <a:r>
            <a:rPr lang="th-TH" sz="1400" b="1" u="sng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งบประมาณจากกองทุนตำบลพลูตาหลวง จำนวน 40,000 บาท</a:t>
          </a:r>
        </a:p>
        <a:p>
          <a:pPr lvl="0"/>
          <a:r>
            <a:rPr lang="th-TH" sz="1400" b="1" u="none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รายละเอียดงบประมาณ</a:t>
          </a:r>
          <a:r>
            <a:rPr lang="en-US" sz="1400" b="1" u="none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                                                                      1</a:t>
          </a:r>
          <a:r>
            <a:rPr lang="en-US" sz="1600" b="1" u="none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. </a:t>
          </a:r>
          <a:r>
            <a:rPr lang="th-TH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อบรมให้ความรู้แก่เครือข่ายดูแลเด็กและครอบครัว ตำบลพลูตาหลวง</a:t>
          </a:r>
          <a:r>
            <a:rPr lang="en-US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1.1</a:t>
          </a:r>
          <a:r>
            <a:rPr lang="th-TH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ค่าอาหารกลางวัน และอาหารว่าง สำหรับผู้เข้าอบรมและวิทยากรจำนวน</a:t>
          </a:r>
          <a:r>
            <a:rPr lang="en-US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60 </a:t>
          </a:r>
          <a:r>
            <a:rPr lang="th-TH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คน×100 บาท เป็นเงิน 6,0</a:t>
          </a:r>
          <a:r>
            <a:rPr lang="en-US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00 </a:t>
          </a:r>
          <a:r>
            <a:rPr lang="th-TH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บาท</a:t>
          </a:r>
          <a:r>
            <a:rPr lang="en-US" sz="1400" baseline="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                                            1.2</a:t>
          </a:r>
          <a:r>
            <a:rPr lang="th-TH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ค่าจัดทำคู่มือ มหัศจรรย์ 1000 วันแรกของชีวิต จำนวน 50 เล่ม เล่มละ 40 บาท เป็นเงิน 2000บาท</a:t>
          </a:r>
          <a:r>
            <a:rPr lang="th-TH" sz="1400" baseline="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                                                                       </a:t>
          </a:r>
          <a:r>
            <a:rPr lang="en-US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1.3</a:t>
          </a:r>
          <a:r>
            <a:rPr lang="th-TH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ค่าสมุดปกอ่อน ปากกา จำนวน 50 ชุด ชุดละ 15 บาท เป็นเงิน 750 บาท</a:t>
          </a:r>
          <a:endParaRPr lang="en-US" sz="1400">
            <a:solidFill>
              <a:sysClr val="windowText" lastClr="000000"/>
            </a:solidFill>
            <a:effectLst/>
            <a:latin typeface="Angsana New" panose="02020603050405020304" pitchFamily="18" charset="-34"/>
            <a:ea typeface="+mn-ea"/>
            <a:cs typeface="Angsana New" panose="02020603050405020304" pitchFamily="18" charset="-34"/>
          </a:endParaRPr>
        </a:p>
        <a:p>
          <a:pPr lvl="0"/>
          <a:r>
            <a:rPr lang="th-TH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2.จัดกิจกรรมโรงเรียนพ่อแม่</a:t>
          </a:r>
          <a:endParaRPr lang="en-US" sz="1400">
            <a:solidFill>
              <a:sysClr val="windowText" lastClr="000000"/>
            </a:solidFill>
            <a:effectLst/>
            <a:latin typeface="Angsana New" panose="02020603050405020304" pitchFamily="18" charset="-34"/>
            <a:ea typeface="+mn-ea"/>
            <a:cs typeface="Angsana New" panose="02020603050405020304" pitchFamily="18" charset="-34"/>
          </a:endParaRPr>
        </a:p>
        <a:p>
          <a:r>
            <a:rPr lang="th-TH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2.1 ค่าอาหารว่าง สำหรับหญิงตั้งครรภ์ สามี และญาติจำนวน </a:t>
          </a:r>
          <a:r>
            <a:rPr lang="en-US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200 </a:t>
          </a:r>
          <a:r>
            <a:rPr lang="th-TH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คนๆละ 3 ครั้งๆ ละ25 บาท เป็นเงิน 15,0</a:t>
          </a:r>
          <a:r>
            <a:rPr lang="en-US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00 </a:t>
          </a:r>
          <a:r>
            <a:rPr lang="th-TH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บาท</a:t>
          </a:r>
          <a:endParaRPr lang="en-US" sz="1400">
            <a:solidFill>
              <a:sysClr val="windowText" lastClr="000000"/>
            </a:solidFill>
            <a:effectLst/>
            <a:latin typeface="Angsana New" panose="02020603050405020304" pitchFamily="18" charset="-34"/>
            <a:ea typeface="+mn-ea"/>
            <a:cs typeface="Angsana New" panose="02020603050405020304" pitchFamily="18" charset="-34"/>
          </a:endParaRPr>
        </a:p>
        <a:p>
          <a:pPr algn="l"/>
          <a:endParaRPr lang="th-TH" sz="1400" u="none">
            <a:solidFill>
              <a:sysClr val="windowText" lastClr="000000"/>
            </a:solidFill>
            <a:latin typeface="Angsana New" pitchFamily="18" charset="-34"/>
            <a:ea typeface="+mn-ea"/>
            <a:cs typeface="Angsana New" pitchFamily="18" charset="-34"/>
          </a:endParaRPr>
        </a:p>
      </xdr:txBody>
    </xdr:sp>
    <xdr:clientData/>
  </xdr:twoCellAnchor>
  <xdr:twoCellAnchor>
    <xdr:from>
      <xdr:col>6</xdr:col>
      <xdr:colOff>229620</xdr:colOff>
      <xdr:row>197</xdr:row>
      <xdr:rowOff>8505</xdr:rowOff>
    </xdr:from>
    <xdr:to>
      <xdr:col>13</xdr:col>
      <xdr:colOff>544285</xdr:colOff>
      <xdr:row>205</xdr:row>
      <xdr:rowOff>76540</xdr:rowOff>
    </xdr:to>
    <xdr:sp macro="" textlink="">
      <xdr:nvSpPr>
        <xdr:cNvPr id="11" name="สี่เหลี่ยมผืนผ้า 8"/>
        <xdr:cNvSpPr/>
      </xdr:nvSpPr>
      <xdr:spPr>
        <a:xfrm>
          <a:off x="6049395" y="54624855"/>
          <a:ext cx="2857840" cy="2277835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algn="l"/>
          <a:r>
            <a:rPr lang="th-TH" sz="1400" b="1" u="sng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งบประมาณจากกองทุนตำบลพลูตาหลวง จำนวน 20,000 บาท</a:t>
          </a:r>
        </a:p>
        <a:p>
          <a:pPr algn="l"/>
          <a:r>
            <a:rPr lang="th-TH" sz="1400" b="1" u="none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รายละเอียดงบประมาณ</a:t>
          </a:r>
          <a:r>
            <a:rPr lang="en-US" sz="1400" b="1" u="none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 </a:t>
          </a:r>
          <a:endParaRPr lang="th-TH" sz="1400" u="none">
            <a:solidFill>
              <a:sysClr val="windowText" lastClr="000000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pPr lvl="0"/>
          <a:r>
            <a:rPr lang="th-TH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1.ค่าอาหารว่างและเครื่องดื่มจำนวน </a:t>
          </a:r>
          <a:r>
            <a:rPr lang="en-US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2</a:t>
          </a:r>
          <a:r>
            <a:rPr lang="th-TH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มื้อๆละ </a:t>
          </a:r>
          <a:r>
            <a:rPr lang="en-US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25</a:t>
          </a:r>
          <a:r>
            <a:rPr lang="th-TH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บาทจำนวน 8๐คนเป็นเงิน4,๐๐๐บาท</a:t>
          </a:r>
          <a:endParaRPr lang="en-US" sz="1400">
            <a:solidFill>
              <a:sysClr val="windowText" lastClr="000000"/>
            </a:solidFill>
            <a:effectLst/>
            <a:latin typeface="Angsana New" panose="02020603050405020304" pitchFamily="18" charset="-34"/>
            <a:ea typeface="+mn-ea"/>
            <a:cs typeface="Angsana New" panose="02020603050405020304" pitchFamily="18" charset="-34"/>
          </a:endParaRPr>
        </a:p>
        <a:p>
          <a:pPr lvl="0"/>
          <a:r>
            <a:rPr lang="th-TH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2.ค่าอาหารกลางวันและน้ำดื่มจำนวน ๑ มื้อๆละ 70 บาทจำนวน 8๐ คนเป็นเงิน 5,6๐๐บาท</a:t>
          </a:r>
          <a:endParaRPr lang="en-US" sz="1400">
            <a:solidFill>
              <a:sysClr val="windowText" lastClr="000000"/>
            </a:solidFill>
            <a:effectLst/>
            <a:latin typeface="Angsana New" panose="02020603050405020304" pitchFamily="18" charset="-34"/>
            <a:ea typeface="+mn-ea"/>
            <a:cs typeface="Angsana New" panose="02020603050405020304" pitchFamily="18" charset="-34"/>
          </a:endParaRPr>
        </a:p>
        <a:p>
          <a:pPr lvl="0"/>
          <a:r>
            <a:rPr lang="th-TH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3.ค่าวิทยากรจำนวน ๑คน</a:t>
          </a:r>
          <a:r>
            <a:rPr lang="en-US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x</a:t>
          </a:r>
          <a:r>
            <a:rPr lang="th-TH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๖ชั่วโมง</a:t>
          </a:r>
          <a:r>
            <a:rPr lang="en-US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x600</a:t>
          </a:r>
          <a:r>
            <a:rPr lang="th-TH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บาท</a:t>
          </a:r>
          <a:r>
            <a:rPr lang="en-US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x1</a:t>
          </a:r>
          <a:r>
            <a:rPr lang="th-TH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วันเป็นเงิน 3,6๐๐บาท</a:t>
          </a:r>
          <a:endParaRPr lang="en-US" sz="1400">
            <a:solidFill>
              <a:sysClr val="windowText" lastClr="000000"/>
            </a:solidFill>
            <a:effectLst/>
            <a:latin typeface="Angsana New" panose="02020603050405020304" pitchFamily="18" charset="-34"/>
            <a:ea typeface="+mn-ea"/>
            <a:cs typeface="Angsana New" panose="02020603050405020304" pitchFamily="18" charset="-34"/>
          </a:endParaRPr>
        </a:p>
        <a:p>
          <a:r>
            <a:rPr lang="th-TH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4.ค่าวิทยากรกลุ่ม 2 กลุ่ม 2คน</a:t>
          </a:r>
          <a:r>
            <a:rPr lang="en-US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x3</a:t>
          </a:r>
          <a:r>
            <a:rPr lang="th-TH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ชั่วโมงๆละ600 บาทเป็นเงิน</a:t>
          </a:r>
          <a:r>
            <a:rPr lang="en-US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3,600</a:t>
          </a:r>
          <a:r>
            <a:rPr lang="th-TH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บาท</a:t>
          </a:r>
          <a:endParaRPr lang="en-US" sz="1400">
            <a:solidFill>
              <a:sysClr val="windowText" lastClr="000000"/>
            </a:solidFill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366082</xdr:colOff>
      <xdr:row>13</xdr:row>
      <xdr:rowOff>27957</xdr:rowOff>
    </xdr:from>
    <xdr:to>
      <xdr:col>13</xdr:col>
      <xdr:colOff>303494</xdr:colOff>
      <xdr:row>30</xdr:row>
      <xdr:rowOff>61976</xdr:rowOff>
    </xdr:to>
    <xdr:sp macro="" textlink="">
      <xdr:nvSpPr>
        <xdr:cNvPr id="2" name="สี่เหลี่ยมผืนผ้า 1"/>
        <xdr:cNvSpPr/>
      </xdr:nvSpPr>
      <xdr:spPr>
        <a:xfrm>
          <a:off x="6278151" y="3816060"/>
          <a:ext cx="3353274" cy="4687037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algn="l"/>
          <a:r>
            <a:rPr lang="en-US" sz="1400" b="1" u="sng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 </a:t>
          </a:r>
          <a:r>
            <a:rPr lang="th-TH" sz="1400" b="1" u="sng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รายละเอียดงบประมาณ</a:t>
          </a:r>
          <a:r>
            <a:rPr lang="en-US" sz="1400" b="1" u="sng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 </a:t>
          </a:r>
          <a:endParaRPr lang="th-TH" sz="1400" b="1" u="sng">
            <a:solidFill>
              <a:sysClr val="windowText" lastClr="000000"/>
            </a:solidFill>
            <a:latin typeface="Angsana New" pitchFamily="18" charset="-34"/>
            <a:cs typeface="Angsana New" pitchFamily="18" charset="-34"/>
          </a:endParaRPr>
        </a:p>
        <a:p>
          <a:pPr algn="l"/>
          <a:r>
            <a:rPr lang="th-TH" sz="120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1.ค่าตอบแทนเจ้าหน้าที่ปฏิบัติงานนอกเวลา</a:t>
          </a:r>
          <a:r>
            <a:rPr lang="en-US" sz="120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33,300</a:t>
          </a:r>
          <a:r>
            <a:rPr lang="th-TH" sz="12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บาท</a:t>
          </a:r>
        </a:p>
        <a:p>
          <a:pPr algn="l"/>
          <a:r>
            <a:rPr lang="en-US" sz="12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2.</a:t>
          </a:r>
          <a:r>
            <a:rPr lang="th-TH" sz="12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ฉ</a:t>
          </a:r>
          <a:r>
            <a:rPr lang="en-US" sz="12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11</a:t>
          </a:r>
          <a:r>
            <a:rPr lang="th-TH" sz="12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จำนวนเงิน</a:t>
          </a:r>
          <a:r>
            <a:rPr lang="en-US" sz="12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76,800</a:t>
          </a:r>
          <a:r>
            <a:rPr lang="th-TH" sz="12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บาท(การเงิน)</a:t>
          </a:r>
        </a:p>
        <a:p>
          <a:pPr algn="l"/>
          <a:r>
            <a:rPr lang="en-US" sz="12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3.</a:t>
          </a:r>
          <a:r>
            <a:rPr lang="th-TH" sz="12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วัสดุสำนักงาน </a:t>
          </a:r>
          <a:r>
            <a:rPr lang="en-US" sz="12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5</a:t>
          </a:r>
          <a:r>
            <a:rPr lang="th-TH" sz="12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,</a:t>
          </a:r>
          <a:r>
            <a:rPr lang="en-US" sz="12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463</a:t>
          </a:r>
          <a:r>
            <a:rPr lang="th-TH" sz="12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บาท</a:t>
          </a:r>
        </a:p>
        <a:p>
          <a:pPr algn="l"/>
          <a:r>
            <a:rPr lang="en-US" sz="12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4.</a:t>
          </a:r>
          <a:r>
            <a:rPr lang="th-TH" sz="12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วัสดุงานบ้านงานครัว </a:t>
          </a:r>
          <a:r>
            <a:rPr lang="en-US" sz="12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3,461</a:t>
          </a:r>
          <a:r>
            <a:rPr lang="th-TH" sz="12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บาท</a:t>
          </a:r>
        </a:p>
        <a:p>
          <a:pPr algn="l"/>
          <a:r>
            <a:rPr lang="en-US" sz="12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5.</a:t>
          </a:r>
          <a:r>
            <a:rPr lang="th-TH" sz="12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วัสดุคอมพิวเตอร์</a:t>
          </a:r>
          <a:r>
            <a:rPr lang="en-US" sz="12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38,931</a:t>
          </a:r>
          <a:r>
            <a:rPr lang="th-TH" sz="12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บาท</a:t>
          </a:r>
        </a:p>
        <a:p>
          <a:pPr algn="l"/>
          <a:r>
            <a:rPr lang="en-US" sz="12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6.</a:t>
          </a:r>
          <a:r>
            <a:rPr lang="th-TH" sz="12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ค่าฝึกอบรม80</a:t>
          </a:r>
          <a:r>
            <a:rPr lang="en-US" sz="12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,000</a:t>
          </a:r>
          <a:r>
            <a:rPr lang="th-TH" sz="12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บาท(</a:t>
          </a:r>
          <a:r>
            <a:rPr lang="en-US" sz="12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HRD</a:t>
          </a:r>
          <a:r>
            <a:rPr lang="th-TH" sz="12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)</a:t>
          </a:r>
        </a:p>
        <a:p>
          <a:pPr algn="l"/>
          <a:r>
            <a:rPr lang="th-TH" sz="12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7</a:t>
          </a:r>
          <a:r>
            <a:rPr lang="en-US" sz="12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.P4P 10.000 </a:t>
          </a:r>
          <a:r>
            <a:rPr lang="th-TH" sz="12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บาท(การเงิน)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2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8</a:t>
          </a:r>
          <a:r>
            <a:rPr lang="en-US" sz="12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.</a:t>
          </a:r>
          <a:r>
            <a:rPr lang="th-TH" sz="12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โครงการอบรมเชิงปฏิบัติการบำบัดฟื้นฟูผู้ใช้ยาเสพติดโดยชุมชนเป็นศูนย์กลาง(</a:t>
          </a:r>
          <a:r>
            <a:rPr lang="en-US" sz="12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CTBx</a:t>
          </a:r>
          <a:r>
            <a:rPr lang="th-TH" sz="12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)15</a:t>
          </a:r>
          <a:r>
            <a:rPr lang="en-US" sz="12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,000</a:t>
          </a:r>
          <a:r>
            <a:rPr lang="th-TH" sz="12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บาท</a:t>
          </a:r>
          <a:r>
            <a:rPr lang="en-US" sz="12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</a:t>
          </a:r>
          <a:r>
            <a:rPr lang="th-TH" sz="12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(งบกองทุนตำบล)รายละเอียดดังนี้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200" b="0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8.1ค่าอาหารว่างและเครื่องดื่ม 65 คนๆละ25 บาทจำนวน2มื้อเป็นเงิน3,250บาท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200" b="0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8.2ค่าอาหารกลางวัน65คนๆละ70บาทจำนวน1มื้อเป็นเงิน4,550บาท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200" b="0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8.3ค่าสมนาคุณวิทยากร(ภาครัฐ)บรรยาย 1คน</a:t>
          </a:r>
          <a:r>
            <a:rPr lang="en-US" sz="1200" b="0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x6</a:t>
          </a:r>
          <a:r>
            <a:rPr lang="th-TH" sz="1200" b="0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ชั่วโมงๆละ600บาทเป็นเงิน3,600บาท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200" b="0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8.4ค่าจ้างเหมาทำป้ายประชาสัมพันธ์และความรู้ขนาด2.5เมตร</a:t>
          </a:r>
          <a:r>
            <a:rPr lang="en-US" sz="1200" b="0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x</a:t>
          </a:r>
          <a:r>
            <a:rPr lang="th-TH" sz="1200" b="0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1เมตรแผ่นละ300บาทจำนวน 12 แผ่นเป็นเงิน3,600 บาท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200" b="0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9.โครงการ</a:t>
          </a:r>
          <a:r>
            <a:rPr lang="en-US" sz="1200" b="0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TO BE Number 1</a:t>
          </a:r>
          <a:r>
            <a:rPr lang="th-TH" sz="1200" b="0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จำนวน35,000บาท(กองทุนตำบลพลูตาหลวง)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200" b="0" baseline="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10</a:t>
          </a:r>
          <a:r>
            <a:rPr lang="th-TH" sz="1200" b="0" baseline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.งบบริการบำบัดยาเสพติด(ยอดสนับสนุนจากสสจ)</a:t>
          </a:r>
          <a:r>
            <a:rPr lang="en-US" sz="1200" b="0" baseline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300,000</a:t>
          </a:r>
          <a:r>
            <a:rPr lang="th-TH" sz="1200" b="0" baseline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                                                         11.ค่าครุภัณฑ์(คอมพิวเตอร์)</a:t>
          </a:r>
          <a:r>
            <a:rPr lang="en-US" sz="1200" b="0" baseline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 46,500 </a:t>
          </a:r>
          <a:r>
            <a:rPr lang="th-TH" sz="1200" b="0" baseline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บาท (รวมศูนย์คอม)                                                    12.ค่าวัสดุซ่อมแซม 10,000บาท                                                                    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200" b="0" baseline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รวมงบทั้งสิ้น</a:t>
          </a:r>
          <a:r>
            <a:rPr lang="en-US" sz="1200" b="0" baseline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.</a:t>
          </a:r>
          <a:r>
            <a:rPr lang="th-TH" sz="1200" b="0" baseline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441,155บาท</a:t>
          </a:r>
          <a:endParaRPr lang="th-TH" sz="1200" baseline="0">
            <a:solidFill>
              <a:sysClr val="windowText" lastClr="000000"/>
            </a:solidFill>
            <a:latin typeface="Angsana New" pitchFamily="18" charset="-34"/>
            <a:cs typeface="Angsana New" pitchFamily="18" charset="-34"/>
          </a:endParaRPr>
        </a:p>
        <a:p>
          <a:pPr algn="l"/>
          <a:endParaRPr lang="th-TH" sz="1400" baseline="0">
            <a:solidFill>
              <a:sysClr val="windowText" lastClr="000000"/>
            </a:solidFill>
            <a:latin typeface="Angsana New" pitchFamily="18" charset="-34"/>
            <a:cs typeface="Angsana New" pitchFamily="18" charset="-34"/>
          </a:endParaRPr>
        </a:p>
        <a:p>
          <a:pPr algn="l"/>
          <a:endParaRPr lang="th-TH" sz="1400" baseline="0">
            <a:solidFill>
              <a:sysClr val="windowText" lastClr="000000"/>
            </a:solidFill>
            <a:latin typeface="Angsana New" pitchFamily="18" charset="-34"/>
            <a:cs typeface="Angsana New" pitchFamily="18" charset="-34"/>
          </a:endParaRPr>
        </a:p>
        <a:p>
          <a:pPr algn="l"/>
          <a:endParaRPr lang="en-US" sz="1400" baseline="0">
            <a:solidFill>
              <a:sysClr val="windowText" lastClr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  <xdr:twoCellAnchor>
    <xdr:from>
      <xdr:col>6</xdr:col>
      <xdr:colOff>0</xdr:colOff>
      <xdr:row>182</xdr:row>
      <xdr:rowOff>2</xdr:rowOff>
    </xdr:from>
    <xdr:to>
      <xdr:col>12</xdr:col>
      <xdr:colOff>518772</xdr:colOff>
      <xdr:row>190</xdr:row>
      <xdr:rowOff>187099</xdr:rowOff>
    </xdr:to>
    <xdr:sp macro="" textlink="">
      <xdr:nvSpPr>
        <xdr:cNvPr id="3" name="สี่เหลี่ยมผืนผ้า 9"/>
        <xdr:cNvSpPr/>
      </xdr:nvSpPr>
      <xdr:spPr>
        <a:xfrm>
          <a:off x="6686550" y="50472977"/>
          <a:ext cx="2633322" cy="2396897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algn="l"/>
          <a:r>
            <a:rPr lang="th-TH" sz="1400" b="1" u="sng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งบประมาณจากกองทุนตำบลพลูตาหลวง จำนวน </a:t>
          </a:r>
          <a:r>
            <a:rPr lang="th-TH" sz="1400" b="0" u="none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9</a:t>
          </a:r>
          <a:r>
            <a:rPr lang="en-US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,</a:t>
          </a:r>
          <a:r>
            <a:rPr lang="th-TH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2</a:t>
          </a:r>
          <a:r>
            <a:rPr lang="en-US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00</a:t>
          </a:r>
          <a:r>
            <a:rPr lang="th-TH" sz="1400" b="1" u="sng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บาท</a:t>
          </a:r>
        </a:p>
        <a:p>
          <a:r>
            <a:rPr lang="th-TH" sz="1400" b="1" u="none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รายละเอียดงบประมาณ</a:t>
          </a:r>
          <a:r>
            <a:rPr lang="en-US" sz="1400" b="1" u="none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    </a:t>
          </a:r>
          <a:r>
            <a:rPr lang="th-TH" sz="1400" b="1" u="non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                                                         </a:t>
          </a:r>
          <a:r>
            <a:rPr lang="th-TH" sz="12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1  </a:t>
          </a:r>
          <a:r>
            <a:rPr lang="th-TH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ค่าฝึกซ้อมกิจกรรมชมรม</a:t>
          </a:r>
          <a:r>
            <a:rPr lang="en-US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TO BE No.10</a:t>
          </a:r>
          <a:r>
            <a:rPr lang="th-TH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จำนวน 5ครั้ง โดยมีรายละเอียด ดังนี้ค่าอาหารกลางวัน/อาหารว่าง คนละ100 บาท จำนวน  10 คน </a:t>
          </a:r>
          <a:r>
            <a:rPr lang="en-US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x </a:t>
          </a:r>
          <a:r>
            <a:rPr lang="th-TH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5 วันเป็นเงิน 5,000 บาท</a:t>
          </a:r>
          <a:endParaRPr lang="en-US" sz="1400">
            <a:solidFill>
              <a:sysClr val="windowText" lastClr="000000"/>
            </a:solidFill>
            <a:effectLst/>
            <a:latin typeface="Angsana New" panose="02020603050405020304" pitchFamily="18" charset="-34"/>
            <a:ea typeface="+mn-ea"/>
            <a:cs typeface="Angsana New" panose="02020603050405020304" pitchFamily="18" charset="-34"/>
          </a:endParaRPr>
        </a:p>
        <a:p>
          <a:r>
            <a:rPr lang="th-TH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2 ค่าจ้างเหมาทำป้ายประชาสัมพันธ์โครงการขนาด</a:t>
          </a:r>
          <a:r>
            <a:rPr lang="en-US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1.4</a:t>
          </a:r>
          <a:r>
            <a:rPr lang="th-TH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×</a:t>
          </a:r>
          <a:r>
            <a:rPr lang="en-US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2.5 </a:t>
          </a:r>
          <a:r>
            <a:rPr lang="th-TH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เมตรๆละ </a:t>
          </a:r>
          <a:r>
            <a:rPr lang="en-US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120 </a:t>
          </a:r>
          <a:r>
            <a:rPr lang="th-TH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บาท จำนวน </a:t>
          </a:r>
          <a:r>
            <a:rPr lang="en-US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10 </a:t>
          </a:r>
          <a:r>
            <a:rPr lang="th-TH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แผ่น         เป็นเงิน</a:t>
          </a:r>
          <a:r>
            <a:rPr lang="en-US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4</a:t>
          </a:r>
          <a:r>
            <a:rPr lang="th-TH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,</a:t>
          </a:r>
          <a:r>
            <a:rPr lang="en-US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200 </a:t>
          </a:r>
          <a:r>
            <a:rPr lang="th-TH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บาท </a:t>
          </a:r>
          <a:r>
            <a:rPr lang="th-TH" sz="1400" baseline="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            </a:t>
          </a:r>
          <a:r>
            <a:rPr lang="th-TH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		   เป็นเงิน   9,200 บาท</a:t>
          </a:r>
          <a:endParaRPr lang="en-US" sz="1400">
            <a:solidFill>
              <a:sysClr val="windowText" lastClr="000000"/>
            </a:solidFill>
            <a:effectLst/>
            <a:latin typeface="Angsana New" panose="02020603050405020304" pitchFamily="18" charset="-34"/>
            <a:ea typeface="+mn-ea"/>
            <a:cs typeface="Angsana New" panose="02020603050405020304" pitchFamily="18" charset="-34"/>
          </a:endParaRPr>
        </a:p>
        <a:p>
          <a:pPr lvl="0"/>
          <a:r>
            <a:rPr lang="en-US" sz="1600" b="1" u="none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                                                                </a:t>
          </a:r>
          <a:r>
            <a:rPr lang="th-TH" sz="1400" baseline="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                    </a:t>
          </a:r>
          <a:endParaRPr lang="th-TH" sz="1600" u="none">
            <a:solidFill>
              <a:sysClr val="windowText" lastClr="000000"/>
            </a:solidFill>
            <a:latin typeface="Angsana New" pitchFamily="18" charset="-34"/>
            <a:ea typeface="+mn-ea"/>
            <a:cs typeface="Angsana New" pitchFamily="18" charset="-34"/>
          </a:endParaRPr>
        </a:p>
      </xdr:txBody>
    </xdr:sp>
    <xdr:clientData/>
  </xdr:twoCellAnchor>
  <xdr:twoCellAnchor>
    <xdr:from>
      <xdr:col>6</xdr:col>
      <xdr:colOff>229620</xdr:colOff>
      <xdr:row>202</xdr:row>
      <xdr:rowOff>8505</xdr:rowOff>
    </xdr:from>
    <xdr:to>
      <xdr:col>13</xdr:col>
      <xdr:colOff>544285</xdr:colOff>
      <xdr:row>210</xdr:row>
      <xdr:rowOff>76540</xdr:rowOff>
    </xdr:to>
    <xdr:sp macro="" textlink="">
      <xdr:nvSpPr>
        <xdr:cNvPr id="4" name="สี่เหลี่ยมผืนผ้า 8"/>
        <xdr:cNvSpPr/>
      </xdr:nvSpPr>
      <xdr:spPr>
        <a:xfrm>
          <a:off x="6916170" y="56005980"/>
          <a:ext cx="2857840" cy="2277835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algn="l"/>
          <a:r>
            <a:rPr lang="th-TH" sz="1400" b="1" u="sng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งบประมาณจากกองทุนตำบลพลูตาหลวง จำนวน 16,800 บาท</a:t>
          </a:r>
        </a:p>
        <a:p>
          <a:pPr algn="l"/>
          <a:r>
            <a:rPr lang="th-TH" sz="1400" b="1" u="none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รายละเอียดงบประมาณ</a:t>
          </a:r>
          <a:r>
            <a:rPr lang="en-US" sz="1400" b="1" u="none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 </a:t>
          </a:r>
          <a:endParaRPr lang="th-TH" sz="1400" u="none">
            <a:solidFill>
              <a:sysClr val="windowText" lastClr="000000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pPr lvl="0"/>
          <a:r>
            <a:rPr lang="th-TH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1.ค่าอาหารว่างและเครื่องดื่มจำนวน </a:t>
          </a:r>
          <a:r>
            <a:rPr lang="en-US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2</a:t>
          </a:r>
          <a:r>
            <a:rPr lang="th-TH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มื้อๆละ </a:t>
          </a:r>
          <a:r>
            <a:rPr lang="en-US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25</a:t>
          </a:r>
          <a:r>
            <a:rPr lang="th-TH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บาทจำนวน 8๐คนเป็นเงิน4,๐๐๐บาท</a:t>
          </a:r>
          <a:endParaRPr lang="en-US" sz="1400">
            <a:solidFill>
              <a:sysClr val="windowText" lastClr="000000"/>
            </a:solidFill>
            <a:effectLst/>
            <a:latin typeface="Angsana New" panose="02020603050405020304" pitchFamily="18" charset="-34"/>
            <a:ea typeface="+mn-ea"/>
            <a:cs typeface="Angsana New" panose="02020603050405020304" pitchFamily="18" charset="-34"/>
          </a:endParaRPr>
        </a:p>
        <a:p>
          <a:pPr lvl="0"/>
          <a:r>
            <a:rPr lang="th-TH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2.ค่าอาหารกลางวันและน้ำดื่มจำนวน ๑ มื้อๆละ 70 บาทจำนวน 8๐ คนเป็นเงิน 5,6๐๐บาท</a:t>
          </a:r>
          <a:endParaRPr lang="en-US" sz="1400">
            <a:solidFill>
              <a:sysClr val="windowText" lastClr="000000"/>
            </a:solidFill>
            <a:effectLst/>
            <a:latin typeface="Angsana New" panose="02020603050405020304" pitchFamily="18" charset="-34"/>
            <a:ea typeface="+mn-ea"/>
            <a:cs typeface="Angsana New" panose="02020603050405020304" pitchFamily="18" charset="-34"/>
          </a:endParaRPr>
        </a:p>
        <a:p>
          <a:pPr lvl="0"/>
          <a:r>
            <a:rPr lang="th-TH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3.ค่าวิทยากรจำนวน ๑คน</a:t>
          </a:r>
          <a:r>
            <a:rPr lang="en-US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x</a:t>
          </a:r>
          <a:r>
            <a:rPr lang="th-TH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๖ชั่วโมง</a:t>
          </a:r>
          <a:r>
            <a:rPr lang="en-US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x600</a:t>
          </a:r>
          <a:r>
            <a:rPr lang="th-TH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บาท</a:t>
          </a:r>
          <a:r>
            <a:rPr lang="en-US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x1</a:t>
          </a:r>
          <a:r>
            <a:rPr lang="th-TH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วันเป็นเงิน 3,6๐๐บาท</a:t>
          </a:r>
          <a:endParaRPr lang="en-US" sz="1400">
            <a:solidFill>
              <a:sysClr val="windowText" lastClr="000000"/>
            </a:solidFill>
            <a:effectLst/>
            <a:latin typeface="Angsana New" panose="02020603050405020304" pitchFamily="18" charset="-34"/>
            <a:ea typeface="+mn-ea"/>
            <a:cs typeface="Angsana New" panose="02020603050405020304" pitchFamily="18" charset="-34"/>
          </a:endParaRPr>
        </a:p>
        <a:p>
          <a:r>
            <a:rPr lang="th-TH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4.ค่าวิทยากรกลุ่ม 2 กลุ่ม 2คน</a:t>
          </a:r>
          <a:r>
            <a:rPr lang="en-US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x3</a:t>
          </a:r>
          <a:r>
            <a:rPr lang="th-TH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ชั่วโมงๆละ600 บาทเป็นเงิน</a:t>
          </a:r>
          <a:r>
            <a:rPr lang="en-US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3,600</a:t>
          </a:r>
          <a:r>
            <a:rPr lang="th-TH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บาท</a:t>
          </a:r>
          <a:endParaRPr lang="en-US" sz="1400">
            <a:solidFill>
              <a:sysClr val="windowText" lastClr="000000"/>
            </a:solidFill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6</xdr:col>
      <xdr:colOff>0</xdr:colOff>
      <xdr:row>216</xdr:row>
      <xdr:rowOff>2</xdr:rowOff>
    </xdr:from>
    <xdr:to>
      <xdr:col>12</xdr:col>
      <xdr:colOff>518772</xdr:colOff>
      <xdr:row>224</xdr:row>
      <xdr:rowOff>187099</xdr:rowOff>
    </xdr:to>
    <xdr:sp macro="" textlink="">
      <xdr:nvSpPr>
        <xdr:cNvPr id="5" name="สี่เหลี่ยมผืนผ้า 9"/>
        <xdr:cNvSpPr/>
      </xdr:nvSpPr>
      <xdr:spPr>
        <a:xfrm>
          <a:off x="6686550" y="59864627"/>
          <a:ext cx="2633322" cy="2396897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algn="l"/>
          <a:r>
            <a:rPr lang="th-TH" sz="1400" b="1" u="sng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งบประมาณจากกองทุนตำบลพลูตาหลวง จำนวน </a:t>
          </a:r>
          <a:r>
            <a:rPr lang="th-TH" sz="1100" b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th-TH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00</a:t>
          </a:r>
          <a:r>
            <a:rPr lang="th-TH" sz="1400" b="1" u="sng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บาท</a:t>
          </a:r>
        </a:p>
        <a:p>
          <a:r>
            <a:rPr lang="th-TH" sz="1400" b="1" u="none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รายละเอียดงบประมาณ</a:t>
          </a:r>
          <a:r>
            <a:rPr lang="en-US" sz="1400" b="1" u="none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    </a:t>
          </a:r>
          <a:r>
            <a:rPr lang="th-TH" sz="1400" b="1" u="non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                                                         </a:t>
          </a:r>
          <a:r>
            <a:rPr lang="th-TH" sz="12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1  ค่าฝึกซ้อมกิจกรรมชมรม</a:t>
          </a:r>
          <a:r>
            <a:rPr lang="en-US" sz="12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TO BE No.10</a:t>
          </a:r>
          <a:r>
            <a:rPr lang="th-TH" sz="12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จำนวน 5ครั้ง โดยมีรายละเอียด ดังนี้ค่าอาหารกลางวัน/อาหารว่าง คนละ100 บาท จำนวน  10 คน </a:t>
          </a:r>
          <a:r>
            <a:rPr lang="en-US" sz="12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x </a:t>
          </a:r>
          <a:r>
            <a:rPr lang="th-TH" sz="12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5 วันเป็นเงิน 5,000 บาท</a:t>
          </a:r>
          <a:endParaRPr lang="en-US" sz="1200">
            <a:solidFill>
              <a:sysClr val="windowText" lastClr="000000"/>
            </a:solidFill>
            <a:effectLst/>
            <a:latin typeface="Angsana New" panose="02020603050405020304" pitchFamily="18" charset="-34"/>
            <a:ea typeface="+mn-ea"/>
            <a:cs typeface="Angsana New" panose="02020603050405020304" pitchFamily="18" charset="-34"/>
          </a:endParaRPr>
        </a:p>
        <a:p>
          <a:r>
            <a:rPr lang="th-TH" sz="12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2 ค่าจ้างเหมาทำป้ายประชาสัมพันธ์โครงการขนาด</a:t>
          </a:r>
          <a:r>
            <a:rPr lang="en-US" sz="12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1.4</a:t>
          </a:r>
          <a:r>
            <a:rPr lang="th-TH" sz="12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×</a:t>
          </a:r>
          <a:r>
            <a:rPr lang="en-US" sz="12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2.5 </a:t>
          </a:r>
          <a:r>
            <a:rPr lang="th-TH" sz="12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เมตรๆละ </a:t>
          </a:r>
          <a:r>
            <a:rPr lang="en-US" sz="12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120 </a:t>
          </a:r>
          <a:r>
            <a:rPr lang="th-TH" sz="12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บาท จำนวน </a:t>
          </a:r>
          <a:r>
            <a:rPr lang="en-US" sz="12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10 </a:t>
          </a:r>
          <a:r>
            <a:rPr lang="th-TH" sz="12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แผ่น                                       เป็นเงิน</a:t>
          </a:r>
          <a:r>
            <a:rPr lang="en-US" sz="12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4</a:t>
          </a:r>
          <a:r>
            <a:rPr lang="th-TH" sz="12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,</a:t>
          </a:r>
          <a:r>
            <a:rPr lang="en-US" sz="12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200 </a:t>
          </a:r>
          <a:r>
            <a:rPr lang="th-TH" sz="12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บาท </a:t>
          </a:r>
          <a:r>
            <a:rPr lang="th-TH" sz="1200" baseline="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            </a:t>
          </a:r>
          <a:r>
            <a:rPr lang="th-TH" sz="12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		เป็นเงิน   9,200 บาท</a:t>
          </a:r>
          <a:endParaRPr lang="en-US" sz="1200">
            <a:solidFill>
              <a:sysClr val="windowText" lastClr="000000"/>
            </a:solidFill>
            <a:effectLst/>
            <a:latin typeface="Angsana New" panose="02020603050405020304" pitchFamily="18" charset="-34"/>
            <a:ea typeface="+mn-ea"/>
            <a:cs typeface="Angsana New" panose="02020603050405020304" pitchFamily="18" charset="-34"/>
          </a:endParaRPr>
        </a:p>
        <a:p>
          <a:pPr lvl="0"/>
          <a:r>
            <a:rPr lang="en-US" sz="1400" b="1" u="none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                                                                </a:t>
          </a:r>
          <a:r>
            <a:rPr lang="th-TH" sz="1200" baseline="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                    </a:t>
          </a:r>
          <a:endParaRPr lang="th-TH" sz="1400" u="none">
            <a:solidFill>
              <a:sysClr val="windowText" lastClr="000000"/>
            </a:solidFill>
            <a:latin typeface="Angsana New" pitchFamily="18" charset="-34"/>
            <a:ea typeface="+mn-ea"/>
            <a:cs typeface="Angsana New" pitchFamily="18" charset="-34"/>
          </a:endParaRPr>
        </a:p>
      </xdr:txBody>
    </xdr:sp>
    <xdr:clientData/>
  </xdr:twoCellAnchor>
  <xdr:twoCellAnchor>
    <xdr:from>
      <xdr:col>6</xdr:col>
      <xdr:colOff>0</xdr:colOff>
      <xdr:row>216</xdr:row>
      <xdr:rowOff>2</xdr:rowOff>
    </xdr:from>
    <xdr:to>
      <xdr:col>12</xdr:col>
      <xdr:colOff>518772</xdr:colOff>
      <xdr:row>229</xdr:row>
      <xdr:rowOff>229621</xdr:rowOff>
    </xdr:to>
    <xdr:sp macro="" textlink="">
      <xdr:nvSpPr>
        <xdr:cNvPr id="6" name="สี่เหลี่ยมผืนผ้า 9"/>
        <xdr:cNvSpPr/>
      </xdr:nvSpPr>
      <xdr:spPr>
        <a:xfrm>
          <a:off x="6686550" y="59864627"/>
          <a:ext cx="2633322" cy="3820544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algn="l"/>
          <a:r>
            <a:rPr lang="th-TH" sz="1400" b="1" u="sng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งบประมาณจากกองทุนตำบลพลูตาหลวง จำนวน </a:t>
          </a:r>
          <a:r>
            <a:rPr lang="th-TH" sz="1400" b="0" u="none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9</a:t>
          </a:r>
          <a:r>
            <a:rPr lang="en-US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,</a:t>
          </a:r>
          <a:r>
            <a:rPr lang="th-TH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2</a:t>
          </a:r>
          <a:r>
            <a:rPr lang="en-US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00</a:t>
          </a:r>
          <a:r>
            <a:rPr lang="th-TH" sz="1400" b="1" u="sng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บาท</a:t>
          </a:r>
        </a:p>
        <a:p>
          <a:r>
            <a:rPr lang="th-TH" sz="1400" b="1" u="none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รายละเอียดงบประมาณ</a:t>
          </a:r>
          <a:r>
            <a:rPr lang="en-US" sz="1400" b="1" u="none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    </a:t>
          </a:r>
          <a:r>
            <a:rPr lang="th-TH" sz="1400" b="1" u="non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                                                       </a:t>
          </a:r>
          <a:r>
            <a:rPr lang="th-TH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๑. ค่าเวชภัณฑ์ยาและค่าเวชภัณฑ์ไม่ใช่ยา       ๑๐๐,๐๐๐ บาท</a:t>
          </a:r>
          <a:endParaRPr lang="en-US" sz="1400">
            <a:solidFill>
              <a:sysClr val="windowText" lastClr="000000"/>
            </a:solidFill>
            <a:effectLst/>
            <a:latin typeface="Angsana New" panose="02020603050405020304" pitchFamily="18" charset="-34"/>
            <a:ea typeface="+mn-ea"/>
            <a:cs typeface="Angsana New" panose="02020603050405020304" pitchFamily="18" charset="-34"/>
          </a:endParaRPr>
        </a:p>
        <a:p>
          <a:r>
            <a:rPr lang="th-TH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๒. ค่าวัสดุอุปกรณ์ทำกลุ่มบำบัดผู้ป่วยและครอบครัว                  เป็นเงิน   ๒๐๐,๐๐๐ บาท</a:t>
          </a:r>
          <a:r>
            <a:rPr lang="th-TH" sz="1400" baseline="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                                                                                                                                                                                                                      </a:t>
          </a:r>
          <a:r>
            <a:rPr lang="th-TH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๓. ค่าตอบแทนสำหรับเจ้าหน้าที่ในการออกติดตามเยี่ยมบ้านผู้ป่วยยาเสพติดระหว่างการบำบัดและหลังการบำบัด จำนวน ๑๒ </a:t>
          </a:r>
          <a:r>
            <a:rPr lang="en-US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X</a:t>
          </a:r>
          <a:r>
            <a:rPr lang="th-TH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๕ </a:t>
          </a:r>
          <a:r>
            <a:rPr lang="en-US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X</a:t>
          </a:r>
          <a:r>
            <a:rPr lang="th-TH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๒๐๐ บาท  ๑๒,๐๐๐ บาท</a:t>
          </a:r>
          <a:endParaRPr lang="en-US" sz="1400">
            <a:solidFill>
              <a:sysClr val="windowText" lastClr="000000"/>
            </a:solidFill>
            <a:effectLst/>
            <a:latin typeface="Angsana New" panose="02020603050405020304" pitchFamily="18" charset="-34"/>
            <a:ea typeface="+mn-ea"/>
            <a:cs typeface="Angsana New" panose="02020603050405020304" pitchFamily="18" charset="-34"/>
          </a:endParaRPr>
        </a:p>
        <a:p>
          <a:r>
            <a:rPr lang="th-TH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๓. ค่าตอบแทนสำหรับเจ้าหน้าที่บำบัดผู้ป่วยยาเสพติดนอกเวลาราชการ จำนวน 24 </a:t>
          </a:r>
          <a:r>
            <a:rPr lang="en-US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X</a:t>
          </a:r>
          <a:r>
            <a:rPr lang="th-TH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3 </a:t>
          </a:r>
          <a:r>
            <a:rPr lang="en-US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X</a:t>
          </a:r>
          <a:r>
            <a:rPr lang="th-TH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750 บาท</a:t>
          </a:r>
          <a:r>
            <a:rPr lang="en-US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</a:t>
          </a:r>
          <a:r>
            <a:rPr lang="th-TH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เป็นเงิน   ๕๔,๐๐๐ บาท</a:t>
          </a:r>
          <a:endParaRPr lang="en-US" sz="1400">
            <a:solidFill>
              <a:sysClr val="windowText" lastClr="000000"/>
            </a:solidFill>
            <a:effectLst/>
            <a:latin typeface="Angsana New" panose="02020603050405020304" pitchFamily="18" charset="-34"/>
            <a:ea typeface="+mn-ea"/>
            <a:cs typeface="Angsana New" panose="02020603050405020304" pitchFamily="18" charset="-34"/>
          </a:endParaRPr>
        </a:p>
        <a:p>
          <a:r>
            <a:rPr lang="th-TH" sz="14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  4. พัฒนาศักยภาพบุคลากรเครือข่ายผู้บำบัดโรงพยาบาลสัตหีบ กม.๑๐ โรงพยาบาลส่งเสริมสุขภาพตำบล หลักสูตรการบำบัดฟื้นฟูรูปแบบการสร้างแรงจูงใจในผู้ป่วยยาเสพติด และการคัดกรองผู้ป่วย   เป็นเงิน     ๗,๔๐๐ บาท</a:t>
          </a:r>
          <a:endParaRPr lang="en-US" sz="1400">
            <a:solidFill>
              <a:sysClr val="windowText" lastClr="000000"/>
            </a:solidFill>
            <a:effectLst/>
            <a:latin typeface="Angsana New" panose="02020603050405020304" pitchFamily="18" charset="-34"/>
            <a:ea typeface="+mn-ea"/>
            <a:cs typeface="Angsana New" panose="02020603050405020304" pitchFamily="18" charset="-34"/>
          </a:endParaRPr>
        </a:p>
        <a:p>
          <a:r>
            <a:rPr lang="th-TH" sz="1400" b="1" u="none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                                                       </a:t>
          </a:r>
          <a:r>
            <a:rPr lang="en-US" sz="1400" b="1" u="none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                                                                </a:t>
          </a:r>
          <a:r>
            <a:rPr lang="th-TH" sz="1400" baseline="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                    </a:t>
          </a:r>
          <a:endParaRPr lang="th-TH" sz="1400" u="none">
            <a:solidFill>
              <a:sysClr val="windowText" lastClr="000000"/>
            </a:solidFill>
            <a:latin typeface="Angsana New" pitchFamily="18" charset="-34"/>
            <a:ea typeface="+mn-ea"/>
            <a:cs typeface="Angsana New" pitchFamily="18" charset="-34"/>
          </a:endParaRPr>
        </a:p>
      </xdr:txBody>
    </xdr:sp>
    <xdr:clientData/>
  </xdr:twoCellAnchor>
  <xdr:twoCellAnchor>
    <xdr:from>
      <xdr:col>6</xdr:col>
      <xdr:colOff>391206</xdr:colOff>
      <xdr:row>244</xdr:row>
      <xdr:rowOff>255134</xdr:rowOff>
    </xdr:from>
    <xdr:to>
      <xdr:col>12</xdr:col>
      <xdr:colOff>76881</xdr:colOff>
      <xdr:row>252</xdr:row>
      <xdr:rowOff>68037</xdr:rowOff>
    </xdr:to>
    <xdr:sp macro="" textlink="">
      <xdr:nvSpPr>
        <xdr:cNvPr id="7" name="สี่เหลี่ยมผืนผ้า 6"/>
        <xdr:cNvSpPr/>
      </xdr:nvSpPr>
      <xdr:spPr>
        <a:xfrm>
          <a:off x="7077756" y="67854059"/>
          <a:ext cx="1885950" cy="2022703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algn="l"/>
          <a:r>
            <a:rPr lang="th-TH" sz="1400" b="1" u="sng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งบประมาณจากกองทุนตำบลพลูตาหลวง จำนวน 16,800 บาท</a:t>
          </a:r>
        </a:p>
        <a:p>
          <a:pPr algn="l"/>
          <a:r>
            <a:rPr lang="th-TH" sz="1400" b="1" u="none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รายละเอียดงบประมาณ</a:t>
          </a:r>
          <a:r>
            <a:rPr lang="en-US" sz="1400" b="1" u="none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 </a:t>
          </a:r>
          <a:endParaRPr lang="th-TH" sz="1400" u="none">
            <a:solidFill>
              <a:sysClr val="windowText" lastClr="000000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u="none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1</a:t>
          </a:r>
          <a:r>
            <a:rPr lang="th-TH" sz="1400" u="none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.ค่าสมุดบันทึกการประเมินและให้คำปรึกษา</a:t>
          </a:r>
          <a:r>
            <a:rPr lang="en-US" sz="1400" u="none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 120</a:t>
          </a:r>
          <a:r>
            <a:rPr lang="th-TH" sz="1400" u="none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เล่ม </a:t>
          </a:r>
          <a:r>
            <a:rPr lang="en-US" sz="1400" u="none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x </a:t>
          </a:r>
          <a:r>
            <a:rPr lang="th-TH" sz="1400" u="none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3</a:t>
          </a:r>
          <a:r>
            <a:rPr lang="en-US" sz="1400" u="none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0 </a:t>
          </a:r>
          <a:r>
            <a:rPr lang="th-TH" sz="1400" u="none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บาท 3,600 บาท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u="none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2.แผ่นพับสุขภาพจิตพลังชีวิตและวิธีคลายเครียด 120ชุด </a:t>
          </a:r>
          <a:r>
            <a:rPr lang="en-US" sz="1400" u="none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x 100 </a:t>
          </a:r>
          <a:r>
            <a:rPr lang="th-TH" sz="1400" u="none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บาท 12,000 บาท</a:t>
          </a:r>
          <a:endParaRPr lang="en-US" sz="1050">
            <a:solidFill>
              <a:sysClr val="windowText" lastClr="000000"/>
            </a:solidFill>
            <a:latin typeface="Cordia New" pitchFamily="34" charset="-34"/>
            <a:cs typeface="+mj-cs"/>
          </a:endParaRPr>
        </a:p>
      </xdr:txBody>
    </xdr:sp>
    <xdr:clientData/>
  </xdr:twoCellAnchor>
  <xdr:twoCellAnchor>
    <xdr:from>
      <xdr:col>6</xdr:col>
      <xdr:colOff>391206</xdr:colOff>
      <xdr:row>244</xdr:row>
      <xdr:rowOff>255134</xdr:rowOff>
    </xdr:from>
    <xdr:to>
      <xdr:col>12</xdr:col>
      <xdr:colOff>76881</xdr:colOff>
      <xdr:row>252</xdr:row>
      <xdr:rowOff>68037</xdr:rowOff>
    </xdr:to>
    <xdr:sp macro="" textlink="">
      <xdr:nvSpPr>
        <xdr:cNvPr id="8" name="สี่เหลี่ยมผืนผ้า 7"/>
        <xdr:cNvSpPr/>
      </xdr:nvSpPr>
      <xdr:spPr>
        <a:xfrm>
          <a:off x="7077756" y="67854059"/>
          <a:ext cx="1885950" cy="2022703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algn="l"/>
          <a:r>
            <a:rPr lang="th-TH" sz="1400" b="1" u="sng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งบประมาณจากกองทุนตำบลพลูตาหลวง จำนวน 16,800 บาท</a:t>
          </a:r>
        </a:p>
        <a:p>
          <a:pPr algn="l"/>
          <a:r>
            <a:rPr lang="th-TH" sz="1400" b="1" u="none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รายละเอียดงบประมาณ</a:t>
          </a:r>
          <a:r>
            <a:rPr lang="en-US" sz="1400" b="1" u="none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 </a:t>
          </a:r>
          <a:endParaRPr lang="th-TH" sz="1400" u="none">
            <a:solidFill>
              <a:sysClr val="windowText" lastClr="000000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u="none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1</a:t>
          </a:r>
          <a:r>
            <a:rPr lang="th-TH" sz="1400" u="none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.ค่าสมุดบันทึกการประเมินและให้คำปรึกษา</a:t>
          </a:r>
          <a:r>
            <a:rPr lang="en-US" sz="1400" u="none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 120</a:t>
          </a:r>
          <a:r>
            <a:rPr lang="th-TH" sz="1400" u="none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เล่ม </a:t>
          </a:r>
          <a:r>
            <a:rPr lang="en-US" sz="1400" u="none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x </a:t>
          </a:r>
          <a:r>
            <a:rPr lang="th-TH" sz="1400" u="none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3</a:t>
          </a:r>
          <a:r>
            <a:rPr lang="en-US" sz="1400" u="none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0 </a:t>
          </a:r>
          <a:r>
            <a:rPr lang="th-TH" sz="1400" u="none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บาท 3,600 บาท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u="none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2.แผ่นพับสุขภาพจิตพลังชีวิตและวิธีคลายเครียด 120ชุด </a:t>
          </a:r>
          <a:r>
            <a:rPr lang="en-US" sz="1400" u="none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x 100 </a:t>
          </a:r>
          <a:r>
            <a:rPr lang="th-TH" sz="1400" u="none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บาท 12,000 บาท</a:t>
          </a:r>
          <a:endParaRPr lang="en-US" sz="1050">
            <a:solidFill>
              <a:sysClr val="windowText" lastClr="000000"/>
            </a:solidFill>
            <a:latin typeface="Cordia New" pitchFamily="34" charset="-34"/>
            <a:cs typeface="+mj-cs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10213</xdr:colOff>
      <xdr:row>11</xdr:row>
      <xdr:rowOff>10273</xdr:rowOff>
    </xdr:from>
    <xdr:to>
      <xdr:col>10</xdr:col>
      <xdr:colOff>586153</xdr:colOff>
      <xdr:row>24</xdr:row>
      <xdr:rowOff>182710</xdr:rowOff>
    </xdr:to>
    <xdr:sp macro="" textlink="">
      <xdr:nvSpPr>
        <xdr:cNvPr id="2" name="TextBox 1"/>
        <xdr:cNvSpPr txBox="1"/>
      </xdr:nvSpPr>
      <xdr:spPr>
        <a:xfrm>
          <a:off x="7868338" y="2943973"/>
          <a:ext cx="3033390" cy="3725262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200" b="1" u="sng">
              <a:latin typeface="Angsana New" pitchFamily="18" charset="-34"/>
              <a:cs typeface="Angsana New" pitchFamily="18" charset="-34"/>
            </a:rPr>
            <a:t>รายละเอียดงบประมาณ</a:t>
          </a:r>
          <a:endParaRPr lang="th-TH" sz="1200" b="0" u="sng" baseline="0">
            <a:latin typeface="Angsana New" pitchFamily="18" charset="-34"/>
            <a:cs typeface="Angsana New" pitchFamily="18" charset="-34"/>
          </a:endParaRPr>
        </a:p>
        <a:p>
          <a:pPr algn="l"/>
          <a:r>
            <a:rPr lang="en-US" sz="1200" b="0" baseline="0">
              <a:latin typeface="Angsana New" pitchFamily="18" charset="-34"/>
              <a:cs typeface="Angsana New" pitchFamily="18" charset="-34"/>
            </a:rPr>
            <a:t>1</a:t>
          </a:r>
          <a:r>
            <a:rPr lang="th-TH" sz="1200" b="0" baseline="0">
              <a:latin typeface="Angsana New" pitchFamily="18" charset="-34"/>
              <a:cs typeface="Angsana New" pitchFamily="18" charset="-34"/>
            </a:rPr>
            <a:t>. วัสดุสำนักงาน		 5,916  บาท</a:t>
          </a:r>
        </a:p>
        <a:p>
          <a:pPr algn="l"/>
          <a:r>
            <a:rPr lang="th-TH" sz="1200" b="0" baseline="0">
              <a:latin typeface="Angsana New" pitchFamily="18" charset="-34"/>
              <a:cs typeface="Angsana New" pitchFamily="18" charset="-34"/>
            </a:rPr>
            <a:t>2. วัสดุงานบ้านงานครัว	    605  บาท</a:t>
          </a:r>
        </a:p>
        <a:p>
          <a:pPr algn="l"/>
          <a:r>
            <a:rPr lang="th-TH" sz="1200" b="0" baseline="0">
              <a:latin typeface="Angsana New" pitchFamily="18" charset="-34"/>
              <a:cs typeface="Angsana New" pitchFamily="18" charset="-34"/>
            </a:rPr>
            <a:t>3. วัสดุคอมพิวเตอร์	</a:t>
          </a:r>
          <a:r>
            <a:rPr lang="en-US" sz="1200" b="0" baseline="0">
              <a:latin typeface="Angsana New" pitchFamily="18" charset="-34"/>
              <a:cs typeface="Angsana New" pitchFamily="18" charset="-34"/>
            </a:rPr>
            <a:t>                                   </a:t>
          </a:r>
          <a:r>
            <a:rPr lang="th-TH" sz="1200" b="0" baseline="0">
              <a:latin typeface="Angsana New" pitchFamily="18" charset="-34"/>
              <a:cs typeface="Angsana New" pitchFamily="18" charset="-34"/>
            </a:rPr>
            <a:t>   6,112  บาท</a:t>
          </a:r>
        </a:p>
        <a:p>
          <a:pPr algn="l"/>
          <a:r>
            <a:rPr lang="th-TH" sz="1200" b="0" baseline="0">
              <a:latin typeface="Angsana New" pitchFamily="18" charset="-34"/>
              <a:cs typeface="Angsana New" pitchFamily="18" charset="-34"/>
            </a:rPr>
            <a:t>4. ค่าจ้างเหมา ( ทำบอร์ดบุคลากร )  	 10,000 บาท</a:t>
          </a:r>
        </a:p>
        <a:p>
          <a:pPr algn="l"/>
          <a:r>
            <a:rPr lang="th-TH" sz="1200" b="0" baseline="0">
              <a:latin typeface="Angsana New" pitchFamily="18" charset="-34"/>
              <a:cs typeface="Angsana New" pitchFamily="18" charset="-34"/>
            </a:rPr>
            <a:t>5. ครุภัณฑ์สำนักงาน		   6,000 บาท</a:t>
          </a:r>
        </a:p>
        <a:p>
          <a:pPr algn="l"/>
          <a:r>
            <a:rPr lang="th-TH" sz="1200" b="0" baseline="0">
              <a:latin typeface="Angsana New" pitchFamily="18" charset="-34"/>
              <a:cs typeface="Angsana New" pitchFamily="18" charset="-34"/>
            </a:rPr>
            <a:t>6. </a:t>
          </a:r>
          <a:r>
            <a:rPr lang="en-US" sz="1200" b="0" baseline="0">
              <a:latin typeface="Angsana New" pitchFamily="18" charset="-34"/>
              <a:cs typeface="Angsana New" pitchFamily="18" charset="-34"/>
            </a:rPr>
            <a:t>OT </a:t>
          </a:r>
          <a:r>
            <a:rPr lang="th-TH" sz="1200" b="0" baseline="0">
              <a:latin typeface="Angsana New" pitchFamily="18" charset="-34"/>
              <a:cs typeface="Angsana New" pitchFamily="18" charset="-34"/>
            </a:rPr>
            <a:t>เวร </a:t>
          </a:r>
          <a:r>
            <a:rPr lang="en-US" sz="1200" b="0" baseline="0">
              <a:latin typeface="Angsana New" pitchFamily="18" charset="-34"/>
              <a:cs typeface="Angsana New" pitchFamily="18" charset="-34"/>
            </a:rPr>
            <a:t>Refer center	</a:t>
          </a:r>
          <a:r>
            <a:rPr lang="th-TH" sz="1200" b="0" baseline="0">
              <a:latin typeface="Angsana New" pitchFamily="18" charset="-34"/>
              <a:cs typeface="Angsana New" pitchFamily="18" charset="-34"/>
            </a:rPr>
            <a:t>                                    </a:t>
          </a:r>
          <a:r>
            <a:rPr lang="en-US" sz="1200" b="0" baseline="0">
              <a:latin typeface="Angsana New" pitchFamily="18" charset="-34"/>
              <a:cs typeface="Angsana New" pitchFamily="18" charset="-34"/>
            </a:rPr>
            <a:t>400</a:t>
          </a:r>
          <a:r>
            <a:rPr lang="th-TH" sz="1200" b="0" baseline="0">
              <a:latin typeface="Angsana New" pitchFamily="18" charset="-34"/>
              <a:cs typeface="Angsana New" pitchFamily="18" charset="-34"/>
            </a:rPr>
            <a:t>,000 บาท</a:t>
          </a:r>
        </a:p>
        <a:p>
          <a:pPr algn="l"/>
          <a:r>
            <a:rPr lang="th-TH" sz="1200" b="0" baseline="0">
              <a:latin typeface="Angsana New" pitchFamily="18" charset="-34"/>
              <a:cs typeface="Angsana New" pitchFamily="18" charset="-34"/>
            </a:rPr>
            <a:t>7. พัฒนาบุคลากร ( หัวหน้างาน )                   119,000 บาท(</a:t>
          </a:r>
          <a:r>
            <a:rPr lang="en-US" sz="1200" b="0" baseline="0">
              <a:latin typeface="Angsana New" pitchFamily="18" charset="-34"/>
              <a:cs typeface="Angsana New" pitchFamily="18" charset="-34"/>
            </a:rPr>
            <a:t>HRD</a:t>
          </a:r>
          <a:r>
            <a:rPr lang="th-TH" sz="1200" b="0" baseline="0">
              <a:latin typeface="Angsana New" pitchFamily="18" charset="-34"/>
              <a:cs typeface="Angsana New" pitchFamily="18" charset="-34"/>
            </a:rPr>
            <a:t>)</a:t>
          </a:r>
        </a:p>
        <a:p>
          <a:pPr algn="l"/>
          <a:r>
            <a:rPr lang="th-TH" sz="1200" b="0" baseline="0">
              <a:latin typeface="Angsana New" pitchFamily="18" charset="-34"/>
              <a:cs typeface="Angsana New" pitchFamily="18" charset="-34"/>
            </a:rPr>
            <a:t>8. ฉ.11                                                              38,400 บาท(การเงิน)</a:t>
          </a:r>
        </a:p>
        <a:p>
          <a:pPr algn="l"/>
          <a:r>
            <a:rPr lang="en-US" sz="1200" b="0" baseline="0">
              <a:latin typeface="Angsana New" pitchFamily="18" charset="-34"/>
              <a:cs typeface="Angsana New" pitchFamily="18" charset="-34"/>
            </a:rPr>
            <a:t>9. P4P                                                            4</a:t>
          </a:r>
          <a:r>
            <a:rPr lang="th-TH" sz="1200" b="0" baseline="0">
              <a:latin typeface="Angsana New" pitchFamily="18" charset="-34"/>
              <a:cs typeface="Angsana New" pitchFamily="18" charset="-34"/>
            </a:rPr>
            <a:t>,967.76 บาท(การเงิน)</a:t>
          </a:r>
          <a:endParaRPr lang="th-TH" sz="1200" b="0">
            <a:latin typeface="Angsana New" pitchFamily="18" charset="-34"/>
            <a:cs typeface="Angsana New" pitchFamily="18" charset="-34"/>
          </a:endParaRPr>
        </a:p>
        <a:p>
          <a:pPr algn="l"/>
          <a:r>
            <a:rPr lang="th-TH" sz="1200" b="0">
              <a:latin typeface="Angsana New" pitchFamily="18" charset="-34"/>
              <a:cs typeface="Angsana New" pitchFamily="18" charset="-34"/>
            </a:rPr>
            <a:t>10.</a:t>
          </a:r>
          <a:r>
            <a:rPr lang="th-TH" sz="1200" b="0" i="0" u="none" strike="noStrike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โครงการฟื้นฟูความรู้ในกลุ่มโรคสำคัญสำหรับพยาบาล</a:t>
          </a:r>
          <a:r>
            <a:rPr lang="th-TH" sz="1200">
              <a:latin typeface="Angsana New" pitchFamily="18" charset="-34"/>
              <a:cs typeface="Angsana New" pitchFamily="18" charset="-34"/>
            </a:rPr>
            <a:t> </a:t>
          </a:r>
        </a:p>
        <a:p>
          <a:pPr algn="l"/>
          <a:r>
            <a:rPr lang="th-TH" sz="1200" b="0">
              <a:latin typeface="Angsana New" pitchFamily="18" charset="-34"/>
              <a:cs typeface="Angsana New" pitchFamily="18" charset="-34"/>
            </a:rPr>
            <a:t>                                                       รวมเงิน </a:t>
          </a:r>
          <a:r>
            <a:rPr lang="th-TH" sz="1200" b="0" baseline="0">
              <a:latin typeface="Angsana New" pitchFamily="18" charset="-34"/>
              <a:cs typeface="Angsana New" pitchFamily="18" charset="-34"/>
            </a:rPr>
            <a:t>     85,800 บาท</a:t>
          </a:r>
        </a:p>
        <a:p>
          <a:pPr algn="l"/>
          <a:r>
            <a:rPr lang="th-TH" sz="1200" b="0" i="0" u="none" strike="noStrike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11.</a:t>
          </a:r>
          <a:r>
            <a:rPr lang="th-TH" sz="1200" b="0" i="0" u="none" strike="noStrike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</a:t>
          </a:r>
          <a:r>
            <a:rPr lang="th-TH" sz="1200" b="0" i="0" u="none" strike="noStrike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โครงการฟื้นฟูความรู้ลูกจ้างกลุ่มงานการพยาบาล</a:t>
          </a:r>
          <a:r>
            <a:rPr lang="th-TH" sz="1200">
              <a:latin typeface="Angsana New" pitchFamily="18" charset="-34"/>
              <a:cs typeface="Angsana New" pitchFamily="18" charset="-34"/>
            </a:rPr>
            <a:t> </a:t>
          </a:r>
        </a:p>
        <a:p>
          <a:pPr algn="l"/>
          <a:r>
            <a:rPr lang="th-TH" sz="1200" b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                                                     รวมเงิน </a:t>
          </a:r>
          <a:r>
            <a:rPr lang="th-TH" sz="1200" b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    13,920 บาท</a:t>
          </a:r>
        </a:p>
        <a:p>
          <a:pPr algn="l"/>
          <a:r>
            <a:rPr lang="th-TH" sz="1200" b="0" i="0" u="none" strike="noStrike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12.โครงการพัฒนา </a:t>
          </a:r>
          <a:r>
            <a:rPr lang="en-US" sz="1200" b="0" i="0" u="none" strike="noStrike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CPR mobile</a:t>
          </a:r>
          <a:r>
            <a:rPr lang="en-US" sz="1200">
              <a:latin typeface="Angsana New" pitchFamily="18" charset="-34"/>
              <a:cs typeface="Angsana New" pitchFamily="18" charset="-34"/>
            </a:rPr>
            <a:t> </a:t>
          </a:r>
          <a:r>
            <a:rPr lang="th-TH" sz="1200">
              <a:latin typeface="Angsana New" pitchFamily="18" charset="-34"/>
              <a:cs typeface="Angsana New" pitchFamily="18" charset="-34"/>
            </a:rPr>
            <a:t> ( ไม่มีค่าใช้จ่าย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)</a:t>
          </a:r>
          <a:endParaRPr lang="th-TH" sz="1200" b="0">
            <a:latin typeface="Angsana New" pitchFamily="18" charset="-34"/>
            <a:cs typeface="Angsana New" pitchFamily="18" charset="-34"/>
          </a:endParaRPr>
        </a:p>
        <a:p>
          <a:pPr algn="l"/>
          <a:r>
            <a:rPr lang="th-TH" sz="1200" b="1" u="sng">
              <a:latin typeface="Angsana New" pitchFamily="18" charset="-34"/>
              <a:cs typeface="Angsana New" pitchFamily="18" charset="-34"/>
            </a:rPr>
            <a:t>รวมเงินทั้งสิ้น  </a:t>
          </a:r>
          <a:r>
            <a:rPr lang="th-TH" sz="1200" b="0" u="none">
              <a:latin typeface="Angsana New" pitchFamily="18" charset="-34"/>
              <a:cs typeface="Angsana New" pitchFamily="18" charset="-34"/>
            </a:rPr>
            <a:t>522,353 </a:t>
          </a:r>
          <a:r>
            <a:rPr lang="th-TH" sz="1200" b="0">
              <a:latin typeface="Angsana New" pitchFamily="18" charset="-34"/>
              <a:cs typeface="Angsana New" pitchFamily="18" charset="-34"/>
            </a:rPr>
            <a:t>บาท</a:t>
          </a:r>
        </a:p>
        <a:p>
          <a:pPr algn="l"/>
          <a:endParaRPr lang="th-TH" sz="1200" b="0">
            <a:latin typeface="Angsana New" pitchFamily="18" charset="-34"/>
            <a:cs typeface="Angsana New" pitchFamily="18" charset="-34"/>
          </a:endParaRPr>
        </a:p>
        <a:p>
          <a:pPr algn="l"/>
          <a:endParaRPr lang="th-TH" sz="1200" b="0">
            <a:latin typeface="Angsana New" pitchFamily="18" charset="-34"/>
            <a:cs typeface="Angsana New" pitchFamily="18" charset="-34"/>
          </a:endParaRPr>
        </a:p>
      </xdr:txBody>
    </xdr:sp>
    <xdr:clientData/>
  </xdr:twoCellAnchor>
  <xdr:twoCellAnchor>
    <xdr:from>
      <xdr:col>6</xdr:col>
      <xdr:colOff>11242</xdr:colOff>
      <xdr:row>37</xdr:row>
      <xdr:rowOff>266699</xdr:rowOff>
    </xdr:from>
    <xdr:to>
      <xdr:col>13</xdr:col>
      <xdr:colOff>200299</xdr:colOff>
      <xdr:row>52</xdr:row>
      <xdr:rowOff>103909</xdr:rowOff>
    </xdr:to>
    <xdr:sp macro="" textlink="">
      <xdr:nvSpPr>
        <xdr:cNvPr id="3" name="TextBox 2"/>
        <xdr:cNvSpPr txBox="1"/>
      </xdr:nvSpPr>
      <xdr:spPr>
        <a:xfrm>
          <a:off x="7869367" y="10296524"/>
          <a:ext cx="4465782" cy="3894860"/>
        </a:xfrm>
        <a:prstGeom prst="rect">
          <a:avLst/>
        </a:prstGeom>
        <a:solidFill>
          <a:srgbClr val="FFFF99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 u="sng">
              <a:latin typeface="Angsana New" pitchFamily="18" charset="-34"/>
              <a:cs typeface="Angsana New" pitchFamily="18" charset="-34"/>
            </a:rPr>
            <a:t>รายละเอียดงบประมาณโครงการ</a:t>
          </a:r>
        </a:p>
        <a:p>
          <a:pPr algn="l"/>
          <a:r>
            <a:rPr lang="th-TH" sz="1200" b="1" i="0" u="sng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1.โครงการฟื้นฟูความรู้ในกลุ่มโรคสำคัญสำหรับพยาบาล</a:t>
          </a:r>
          <a:r>
            <a:rPr lang="th-TH" sz="1200" b="1" u="sng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</a:t>
          </a:r>
          <a:r>
            <a:rPr lang="th-TH" sz="1200" b="1" u="sng">
              <a:latin typeface="Angsana New" pitchFamily="18" charset="-34"/>
              <a:cs typeface="Angsana New" pitchFamily="18" charset="-34"/>
            </a:rPr>
            <a:t>ปี 2563</a:t>
          </a:r>
        </a:p>
        <a:p>
          <a:pPr algn="l"/>
          <a:r>
            <a:rPr lang="th-TH" sz="1200" b="1">
              <a:latin typeface="Angsana New" pitchFamily="18" charset="-34"/>
              <a:cs typeface="Angsana New" pitchFamily="18" charset="-34"/>
            </a:rPr>
            <a:t>เป้าหมาย</a:t>
          </a:r>
          <a:r>
            <a:rPr lang="th-TH" sz="1200" b="1" baseline="0">
              <a:latin typeface="Angsana New" pitchFamily="18" charset="-34"/>
              <a:cs typeface="Angsana New" pitchFamily="18" charset="-34"/>
            </a:rPr>
            <a:t> </a:t>
          </a:r>
          <a:r>
            <a:rPr lang="th-TH" sz="1200" b="0">
              <a:latin typeface="Angsana New" pitchFamily="18" charset="-34"/>
              <a:cs typeface="Angsana New" pitchFamily="18" charset="-34"/>
            </a:rPr>
            <a:t>พยาบาลวิชาชีพ / พยาบาลเทคนิค / </a:t>
          </a:r>
          <a:r>
            <a:rPr lang="en-US" sz="1200" b="0">
              <a:latin typeface="Angsana New" pitchFamily="18" charset="-34"/>
              <a:cs typeface="Angsana New" pitchFamily="18" charset="-34"/>
            </a:rPr>
            <a:t>EMT </a:t>
          </a:r>
          <a:r>
            <a:rPr lang="th-TH" sz="1200" b="0">
              <a:latin typeface="Angsana New" pitchFamily="18" charset="-34"/>
              <a:cs typeface="Angsana New" pitchFamily="18" charset="-34"/>
            </a:rPr>
            <a:t>/ จพง.สส. รวม 85 คน</a:t>
          </a:r>
        </a:p>
        <a:p>
          <a:pPr algn="l"/>
          <a:r>
            <a:rPr lang="th-TH" sz="1200" b="0">
              <a:latin typeface="Angsana New" pitchFamily="18" charset="-34"/>
              <a:cs typeface="Angsana New" pitchFamily="18" charset="-34"/>
            </a:rPr>
            <a:t>( 3</a:t>
          </a:r>
          <a:r>
            <a:rPr lang="th-TH" sz="1200" b="0" baseline="0">
              <a:latin typeface="Angsana New" pitchFamily="18" charset="-34"/>
              <a:cs typeface="Angsana New" pitchFamily="18" charset="-34"/>
            </a:rPr>
            <a:t> กลุ่มโรคและกลุ่มโรคละ2รุ่น )</a:t>
          </a:r>
          <a:endParaRPr lang="th-TH" sz="1200" b="0">
            <a:latin typeface="Angsana New" pitchFamily="18" charset="-34"/>
            <a:cs typeface="Angsana New" pitchFamily="18" charset="-34"/>
          </a:endParaRPr>
        </a:p>
        <a:p>
          <a:pPr algn="l"/>
          <a:r>
            <a:rPr lang="th-TH" sz="1200" b="0">
              <a:latin typeface="Angsana New" pitchFamily="18" charset="-34"/>
              <a:cs typeface="Angsana New" pitchFamily="18" charset="-34"/>
            </a:rPr>
            <a:t>1. ค่าอาหารว่างและเครื่องดื่ม มื้อละ25บาท </a:t>
          </a:r>
          <a:r>
            <a:rPr lang="en-US" sz="1200" b="0">
              <a:latin typeface="Angsana New" pitchFamily="18" charset="-34"/>
              <a:cs typeface="Angsana New" pitchFamily="18" charset="-34"/>
            </a:rPr>
            <a:t>x</a:t>
          </a:r>
          <a:r>
            <a:rPr lang="th-TH" sz="1200" b="0">
              <a:latin typeface="Angsana New" pitchFamily="18" charset="-34"/>
              <a:cs typeface="Angsana New" pitchFamily="18" charset="-34"/>
            </a:rPr>
            <a:t> 2</a:t>
          </a:r>
          <a:r>
            <a:rPr lang="en-US" sz="1200" b="0">
              <a:latin typeface="Angsana New" pitchFamily="18" charset="-34"/>
              <a:cs typeface="Angsana New" pitchFamily="18" charset="-34"/>
            </a:rPr>
            <a:t> </a:t>
          </a:r>
          <a:r>
            <a:rPr lang="th-TH" sz="1200" b="0">
              <a:latin typeface="Angsana New" pitchFamily="18" charset="-34"/>
              <a:cs typeface="Angsana New" pitchFamily="18" charset="-34"/>
            </a:rPr>
            <a:t>มื้อ </a:t>
          </a:r>
          <a:r>
            <a:rPr lang="en-US" sz="1200" b="0">
              <a:latin typeface="Angsana New" pitchFamily="18" charset="-34"/>
              <a:cs typeface="Angsana New" pitchFamily="18" charset="-34"/>
            </a:rPr>
            <a:t>x</a:t>
          </a:r>
          <a:r>
            <a:rPr lang="th-TH" sz="1200" b="0">
              <a:latin typeface="Angsana New" pitchFamily="18" charset="-34"/>
              <a:cs typeface="Angsana New" pitchFamily="18" charset="-34"/>
            </a:rPr>
            <a:t> 85</a:t>
          </a:r>
          <a:r>
            <a:rPr lang="th-TH" sz="1200" b="0" baseline="0">
              <a:latin typeface="Angsana New" pitchFamily="18" charset="-34"/>
              <a:cs typeface="Angsana New" pitchFamily="18" charset="-34"/>
            </a:rPr>
            <a:t> </a:t>
          </a:r>
          <a:r>
            <a:rPr lang="th-TH" sz="1200" b="0">
              <a:latin typeface="Angsana New" pitchFamily="18" charset="-34"/>
              <a:cs typeface="Angsana New" pitchFamily="18" charset="-34"/>
            </a:rPr>
            <a:t>คน </a:t>
          </a:r>
          <a:r>
            <a:rPr lang="en-US" sz="1200" b="0">
              <a:latin typeface="Angsana New" pitchFamily="18" charset="-34"/>
              <a:cs typeface="Angsana New" pitchFamily="18" charset="-34"/>
            </a:rPr>
            <a:t> x 3 </a:t>
          </a:r>
          <a:r>
            <a:rPr lang="th-TH" sz="1200" b="0">
              <a:latin typeface="Angsana New" pitchFamily="18" charset="-34"/>
              <a:cs typeface="Angsana New" pitchFamily="18" charset="-34"/>
            </a:rPr>
            <a:t>กลุ่มโรค </a:t>
          </a:r>
          <a:r>
            <a:rPr lang="th-TH" sz="1200" b="0" baseline="0">
              <a:latin typeface="Angsana New" pitchFamily="18" charset="-34"/>
              <a:cs typeface="Angsana New" pitchFamily="18" charset="-34"/>
            </a:rPr>
            <a:t>     </a:t>
          </a:r>
          <a:r>
            <a:rPr lang="th-TH" sz="1200" b="0">
              <a:latin typeface="Angsana New" pitchFamily="18" charset="-34"/>
              <a:cs typeface="Angsana New" pitchFamily="18" charset="-34"/>
            </a:rPr>
            <a:t>รวม    </a:t>
          </a:r>
          <a:r>
            <a:rPr lang="en-US" sz="1200" b="0">
              <a:latin typeface="Angsana New" pitchFamily="18" charset="-34"/>
              <a:cs typeface="Angsana New" pitchFamily="18" charset="-34"/>
            </a:rPr>
            <a:t>12</a:t>
          </a:r>
          <a:r>
            <a:rPr lang="th-TH" sz="1200" b="0">
              <a:latin typeface="Angsana New" pitchFamily="18" charset="-34"/>
              <a:cs typeface="Angsana New" pitchFamily="18" charset="-34"/>
            </a:rPr>
            <a:t>,750</a:t>
          </a:r>
          <a:r>
            <a:rPr lang="th-TH" sz="1200" b="0" baseline="0">
              <a:latin typeface="Angsana New" pitchFamily="18" charset="-34"/>
              <a:cs typeface="Angsana New" pitchFamily="18" charset="-34"/>
            </a:rPr>
            <a:t> </a:t>
          </a:r>
          <a:r>
            <a:rPr lang="th-TH" sz="1200" b="0">
              <a:latin typeface="Angsana New" pitchFamily="18" charset="-34"/>
              <a:cs typeface="Angsana New" pitchFamily="18" charset="-34"/>
            </a:rPr>
            <a:t> </a:t>
          </a:r>
          <a:r>
            <a:rPr lang="th-TH" sz="1200" b="0" baseline="0">
              <a:latin typeface="Angsana New" pitchFamily="18" charset="-34"/>
              <a:cs typeface="Angsana New" pitchFamily="18" charset="-34"/>
            </a:rPr>
            <a:t>บาท</a:t>
          </a:r>
        </a:p>
        <a:p>
          <a:pPr algn="l"/>
          <a:r>
            <a:rPr lang="th-TH" sz="1200" b="0" baseline="0">
              <a:latin typeface="Angsana New" pitchFamily="18" charset="-34"/>
              <a:cs typeface="Angsana New" pitchFamily="18" charset="-34"/>
            </a:rPr>
            <a:t>2. ค่าอาหารกลางวัน มื้อละ 70 บาท </a:t>
          </a:r>
          <a:r>
            <a:rPr lang="en-US" sz="1200" b="0" baseline="0">
              <a:latin typeface="Angsana New" pitchFamily="18" charset="-34"/>
              <a:cs typeface="Angsana New" pitchFamily="18" charset="-34"/>
            </a:rPr>
            <a:t>x</a:t>
          </a:r>
          <a:r>
            <a:rPr lang="th-TH" sz="1200" b="0" baseline="0">
              <a:latin typeface="Angsana New" pitchFamily="18" charset="-34"/>
              <a:cs typeface="Angsana New" pitchFamily="18" charset="-34"/>
            </a:rPr>
            <a:t> 85 คน	</a:t>
          </a:r>
          <a:r>
            <a:rPr lang="en-US" sz="1200" b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x 3 </a:t>
          </a:r>
          <a:r>
            <a:rPr lang="th-TH" sz="1200" b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กลุ่มโรค </a:t>
          </a:r>
          <a:r>
            <a:rPr lang="en-US" sz="1200" b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        </a:t>
          </a:r>
          <a:r>
            <a:rPr lang="th-TH" sz="1200" b="0" baseline="0">
              <a:latin typeface="Angsana New" pitchFamily="18" charset="-34"/>
              <a:cs typeface="Angsana New" pitchFamily="18" charset="-34"/>
            </a:rPr>
            <a:t>	      </a:t>
          </a:r>
          <a:r>
            <a:rPr lang="en-US" sz="1200" b="0" baseline="0">
              <a:latin typeface="Angsana New" pitchFamily="18" charset="-34"/>
              <a:cs typeface="Angsana New" pitchFamily="18" charset="-34"/>
            </a:rPr>
            <a:t>       </a:t>
          </a:r>
          <a:r>
            <a:rPr lang="th-TH" sz="1200" b="0" baseline="0">
              <a:latin typeface="Angsana New" pitchFamily="18" charset="-34"/>
              <a:cs typeface="Angsana New" pitchFamily="18" charset="-34"/>
            </a:rPr>
            <a:t>รวม    17,850  บาท</a:t>
          </a:r>
        </a:p>
        <a:p>
          <a:pPr algn="l"/>
          <a:r>
            <a:rPr lang="th-TH" sz="1200" b="0" baseline="0">
              <a:latin typeface="Angsana New" pitchFamily="18" charset="-34"/>
              <a:cs typeface="Angsana New" pitchFamily="18" charset="-34"/>
            </a:rPr>
            <a:t>3. ค่าวิทยากรภาครัฐ ชั่วโมงละ 600บาท </a:t>
          </a:r>
          <a:r>
            <a:rPr lang="en-US" sz="1200" b="0" baseline="0">
              <a:latin typeface="Angsana New" pitchFamily="18" charset="-34"/>
              <a:cs typeface="Angsana New" pitchFamily="18" charset="-34"/>
            </a:rPr>
            <a:t>x</a:t>
          </a:r>
          <a:r>
            <a:rPr lang="th-TH" sz="1200" b="0" baseline="0">
              <a:latin typeface="Angsana New" pitchFamily="18" charset="-34"/>
              <a:cs typeface="Angsana New" pitchFamily="18" charset="-34"/>
            </a:rPr>
            <a:t> 7ชั่วโมง </a:t>
          </a:r>
          <a:r>
            <a:rPr lang="en-US" sz="1200" b="0" baseline="0">
              <a:latin typeface="Angsana New" pitchFamily="18" charset="-34"/>
              <a:cs typeface="Angsana New" pitchFamily="18" charset="-34"/>
            </a:rPr>
            <a:t>x</a:t>
          </a:r>
          <a:r>
            <a:rPr lang="th-TH" sz="1200" b="0" baseline="0">
              <a:latin typeface="Angsana New" pitchFamily="18" charset="-34"/>
              <a:cs typeface="Angsana New" pitchFamily="18" charset="-34"/>
            </a:rPr>
            <a:t> 2คน </a:t>
          </a:r>
          <a:r>
            <a:rPr lang="en-US" sz="1200" b="0" baseline="0">
              <a:latin typeface="Angsana New" pitchFamily="18" charset="-34"/>
              <a:cs typeface="Angsana New" pitchFamily="18" charset="-34"/>
            </a:rPr>
            <a:t>x</a:t>
          </a:r>
          <a:r>
            <a:rPr lang="th-TH" sz="1200" b="0" baseline="0">
              <a:latin typeface="Angsana New" pitchFamily="18" charset="-34"/>
              <a:cs typeface="Angsana New" pitchFamily="18" charset="-34"/>
            </a:rPr>
            <a:t> </a:t>
          </a:r>
          <a:r>
            <a:rPr lang="en-US" sz="1200" b="0" baseline="0">
              <a:latin typeface="Angsana New" pitchFamily="18" charset="-34"/>
              <a:cs typeface="Angsana New" pitchFamily="18" charset="-34"/>
            </a:rPr>
            <a:t>6 </a:t>
          </a:r>
          <a:r>
            <a:rPr lang="th-TH" sz="1200" b="0" baseline="0">
              <a:latin typeface="Angsana New" pitchFamily="18" charset="-34"/>
              <a:cs typeface="Angsana New" pitchFamily="18" charset="-34"/>
            </a:rPr>
            <a:t>ครั้ง        </a:t>
          </a:r>
          <a:r>
            <a:rPr lang="en-US" sz="1200" b="0" baseline="0">
              <a:latin typeface="Angsana New" pitchFamily="18" charset="-34"/>
              <a:cs typeface="Angsana New" pitchFamily="18" charset="-34"/>
            </a:rPr>
            <a:t>       </a:t>
          </a:r>
          <a:r>
            <a:rPr lang="th-TH" sz="1200" b="0" baseline="0">
              <a:latin typeface="Angsana New" pitchFamily="18" charset="-34"/>
              <a:cs typeface="Angsana New" pitchFamily="18" charset="-34"/>
            </a:rPr>
            <a:t>   รวม   50,400  บาท</a:t>
          </a:r>
        </a:p>
        <a:p>
          <a:pPr algn="l"/>
          <a:r>
            <a:rPr lang="th-TH" sz="1200" b="0" baseline="0">
              <a:latin typeface="Angsana New" pitchFamily="18" charset="-34"/>
              <a:cs typeface="Angsana New" pitchFamily="18" charset="-34"/>
            </a:rPr>
            <a:t>4. ค่าวัสดุสำนักงาน </a:t>
          </a:r>
          <a:r>
            <a:rPr lang="en-US" sz="1200" b="0" baseline="0">
              <a:latin typeface="Angsana New" pitchFamily="18" charset="-34"/>
              <a:cs typeface="Angsana New" pitchFamily="18" charset="-34"/>
            </a:rPr>
            <a:t> </a:t>
          </a:r>
          <a:r>
            <a:rPr lang="en-US" sz="1200" b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x 3 </a:t>
          </a:r>
          <a:r>
            <a:rPr lang="th-TH" sz="1200" b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กลุ่มโรค </a:t>
          </a:r>
          <a:r>
            <a:rPr lang="th-TH" sz="1200" b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    </a:t>
          </a:r>
          <a:r>
            <a:rPr lang="th-TH" sz="1200" b="0" baseline="0">
              <a:latin typeface="Angsana New" pitchFamily="18" charset="-34"/>
              <a:cs typeface="Angsana New" pitchFamily="18" charset="-34"/>
            </a:rPr>
            <a:t>		      </a:t>
          </a:r>
          <a:r>
            <a:rPr lang="en-US" sz="1200" b="0" baseline="0">
              <a:latin typeface="Angsana New" pitchFamily="18" charset="-34"/>
              <a:cs typeface="Angsana New" pitchFamily="18" charset="-34"/>
            </a:rPr>
            <a:t>     </a:t>
          </a:r>
          <a:r>
            <a:rPr lang="th-TH" sz="1200" b="0" baseline="0">
              <a:latin typeface="Angsana New" pitchFamily="18" charset="-34"/>
              <a:cs typeface="Angsana New" pitchFamily="18" charset="-34"/>
            </a:rPr>
            <a:t> </a:t>
          </a:r>
          <a:r>
            <a:rPr lang="en-US" sz="1200" b="0" baseline="0">
              <a:latin typeface="Angsana New" pitchFamily="18" charset="-34"/>
              <a:cs typeface="Angsana New" pitchFamily="18" charset="-34"/>
            </a:rPr>
            <a:t> </a:t>
          </a:r>
          <a:r>
            <a:rPr lang="th-TH" sz="1200" b="0" baseline="0">
              <a:latin typeface="Angsana New" pitchFamily="18" charset="-34"/>
              <a:cs typeface="Angsana New" pitchFamily="18" charset="-34"/>
            </a:rPr>
            <a:t>รวม      4,800  บาท</a:t>
          </a:r>
        </a:p>
        <a:p>
          <a:pPr algn="l"/>
          <a:r>
            <a:rPr lang="th-TH" sz="1200" b="1">
              <a:latin typeface="Angsana New" pitchFamily="18" charset="-34"/>
              <a:cs typeface="Angsana New" pitchFamily="18" charset="-34"/>
            </a:rPr>
            <a:t>รวมเงิน</a:t>
          </a:r>
          <a:r>
            <a:rPr lang="th-TH" sz="1200" b="0" baseline="0">
              <a:latin typeface="Angsana New" pitchFamily="18" charset="-34"/>
              <a:cs typeface="Angsana New" pitchFamily="18" charset="-34"/>
            </a:rPr>
            <a:t> 85,800 </a:t>
          </a:r>
          <a:r>
            <a:rPr lang="th-TH" sz="1200" b="0">
              <a:latin typeface="Angsana New" pitchFamily="18" charset="-34"/>
              <a:cs typeface="Angsana New" pitchFamily="18" charset="-34"/>
            </a:rPr>
            <a:t> บาท (</a:t>
          </a:r>
          <a:r>
            <a:rPr lang="th-TH" sz="1200" b="0" baseline="0">
              <a:latin typeface="Angsana New" pitchFamily="18" charset="-34"/>
              <a:cs typeface="Angsana New" pitchFamily="18" charset="-34"/>
            </a:rPr>
            <a:t>  แปดหมื่นห้าพันแปดร้อยบาทถ้วน )</a:t>
          </a:r>
        </a:p>
        <a:p>
          <a:r>
            <a:rPr lang="th-TH" sz="1200" b="1" u="sng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2.</a:t>
          </a:r>
          <a:r>
            <a:rPr lang="th-TH" sz="1200" b="1" i="0" u="sng" strike="noStrike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โครงการฟื้นฟูความรู้ลูกจ้างกลุ่มงานการพยาบาล</a:t>
          </a:r>
          <a:r>
            <a:rPr lang="th-TH" sz="1200" b="1" u="sng">
              <a:latin typeface="Angsana New" pitchFamily="18" charset="-34"/>
              <a:cs typeface="Angsana New" pitchFamily="18" charset="-34"/>
            </a:rPr>
            <a:t> </a:t>
          </a:r>
          <a:endParaRPr lang="th-TH" sz="1200" b="1" u="sng">
            <a:solidFill>
              <a:schemeClr val="dk1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r>
            <a:rPr lang="th-TH" sz="1200" b="1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เป้าหมาย  </a:t>
          </a:r>
          <a:r>
            <a:rPr lang="en-US" sz="1200" b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NA </a:t>
          </a:r>
          <a:r>
            <a:rPr lang="th-TH" sz="1200" b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/ พนักงานเปล / ลูกจ้างอื่นๆ รวม 36 คน</a:t>
          </a:r>
          <a:endParaRPr lang="en-US" sz="1200" b="0">
            <a:latin typeface="Angsana New" pitchFamily="18" charset="-34"/>
            <a:cs typeface="Angsana New" pitchFamily="18" charset="-34"/>
          </a:endParaRPr>
        </a:p>
        <a:p>
          <a:r>
            <a:rPr lang="th-TH" sz="1200" b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1. ค่าอาหารว่างและเครื่องดื่ม มื้อละ25บาท</a:t>
          </a:r>
          <a:r>
            <a:rPr lang="en-US" sz="1200" b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x 2 </a:t>
          </a:r>
          <a:r>
            <a:rPr lang="th-TH" sz="1200" b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มื้อ</a:t>
          </a:r>
          <a:r>
            <a:rPr lang="en-US" sz="1200" b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x </a:t>
          </a:r>
          <a:r>
            <a:rPr lang="th-TH" sz="1200" b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3</a:t>
          </a:r>
          <a:r>
            <a:rPr lang="en-US" sz="1200" b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6</a:t>
          </a:r>
          <a:r>
            <a:rPr lang="en-US" sz="1200" b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</a:t>
          </a:r>
          <a:r>
            <a:rPr lang="th-TH" sz="1200" b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คน</a:t>
          </a:r>
          <a:r>
            <a:rPr lang="en-US" sz="1200" b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                      </a:t>
          </a:r>
          <a:r>
            <a:rPr lang="th-TH" sz="1200" b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</a:t>
          </a:r>
          <a:r>
            <a:rPr lang="en-US" sz="1200" b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</a:t>
          </a:r>
          <a:r>
            <a:rPr lang="th-TH" sz="1200" b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   </a:t>
          </a:r>
          <a:r>
            <a:rPr lang="th-TH" sz="1200" b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รวม    </a:t>
          </a:r>
          <a:r>
            <a:rPr lang="en-US" sz="1200" b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1</a:t>
          </a:r>
          <a:r>
            <a:rPr lang="th-TH" sz="1200" b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,800</a:t>
          </a:r>
          <a:r>
            <a:rPr lang="th-TH" sz="1200" b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 บาท</a:t>
          </a:r>
          <a:endParaRPr lang="en-US" sz="1200">
            <a:latin typeface="Angsana New" pitchFamily="18" charset="-34"/>
            <a:cs typeface="Angsana New" pitchFamily="18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200" b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2. ค่าอาหารกลางวัน มื้อละ 70 บาท </a:t>
          </a:r>
          <a:r>
            <a:rPr lang="en-US" sz="1200" b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x</a:t>
          </a:r>
          <a:r>
            <a:rPr lang="th-TH" sz="1200" b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 36 คน	</a:t>
          </a:r>
          <a:r>
            <a:rPr lang="th-TH" sz="1200" b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</a:t>
          </a:r>
          <a:r>
            <a:rPr lang="en-US" sz="1200" b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        </a:t>
          </a:r>
          <a:r>
            <a:rPr lang="th-TH" sz="1200" b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	      </a:t>
          </a:r>
          <a:r>
            <a:rPr lang="en-US" sz="1200" b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      </a:t>
          </a:r>
          <a:r>
            <a:rPr lang="th-TH" sz="1200" b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รวม    2,520  บาท</a:t>
          </a:r>
          <a:endParaRPr lang="th-TH" sz="1200">
            <a:latin typeface="Angsana New" pitchFamily="18" charset="-34"/>
            <a:cs typeface="Angsana New" pitchFamily="18" charset="-34"/>
          </a:endParaRPr>
        </a:p>
        <a:p>
          <a:r>
            <a:rPr lang="th-TH" sz="1200" b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3. ค่าวิทยากรภาครัฐ ชั่วโมงละ 600บาท</a:t>
          </a:r>
          <a:r>
            <a:rPr lang="en-US" sz="1200" b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x </a:t>
          </a:r>
          <a:r>
            <a:rPr lang="th-TH" sz="1200" b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1.5ชั่วโมง</a:t>
          </a:r>
          <a:r>
            <a:rPr lang="en-US" sz="1200" b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x </a:t>
          </a:r>
          <a:r>
            <a:rPr lang="th-TH" sz="1200" b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5 คน</a:t>
          </a:r>
          <a:r>
            <a:rPr lang="en-US" sz="1200" b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x </a:t>
          </a:r>
          <a:r>
            <a:rPr lang="th-TH" sz="1200" b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2ครั้ง               รวม     9,000 บาท</a:t>
          </a:r>
        </a:p>
        <a:p>
          <a:r>
            <a:rPr lang="th-TH" sz="1200" b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3.ค่าวัสดุสำนักงาน	                                                                                       รวม        600 บาท</a:t>
          </a:r>
        </a:p>
        <a:p>
          <a:r>
            <a:rPr lang="th-TH" sz="1200" b="1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รวมเงิน   </a:t>
          </a:r>
          <a:r>
            <a:rPr lang="th-TH" sz="1200" b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13,920  บาท (  หนึ่งหมื่นสามพันเก้าร้อยยี่สิบบาทถ้วน )</a:t>
          </a:r>
          <a:endParaRPr lang="en-US" sz="1200">
            <a:latin typeface="Angsana New" pitchFamily="18" charset="-34"/>
            <a:cs typeface="Angsana New" pitchFamily="18" charset="-34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200" b="1" u="sng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</a:t>
          </a:r>
          <a:r>
            <a:rPr lang="th-TH" sz="1200" b="1" i="0" u="sng" strike="noStrike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3.โครงการพัฒนา </a:t>
          </a:r>
          <a:r>
            <a:rPr lang="en-US" sz="1200" b="1" i="0" u="sng" strike="noStrike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CPR mobile</a:t>
          </a:r>
          <a:r>
            <a:rPr lang="en-US" sz="1200" b="1" u="sng">
              <a:latin typeface="Angsana New" pitchFamily="18" charset="-34"/>
              <a:cs typeface="Angsana New" pitchFamily="18" charset="-34"/>
            </a:rPr>
            <a:t> </a:t>
          </a:r>
          <a:r>
            <a:rPr lang="th-TH" sz="1200" b="0" u="none">
              <a:latin typeface="Angsana New" pitchFamily="18" charset="-34"/>
              <a:cs typeface="Angsana New" pitchFamily="18" charset="-34"/>
            </a:rPr>
            <a:t> ไม่มีค่าใช้จ่าย</a:t>
          </a:r>
          <a:endParaRPr lang="th-TH" sz="1200" b="1" u="sng">
            <a:solidFill>
              <a:schemeClr val="dk1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200" b="1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รวมเงินทั้ง  3 โครงการ  99,720 บาท (</a:t>
          </a:r>
          <a:r>
            <a:rPr lang="th-TH" sz="1200" b="1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เก้าหมื่นเก้าพันเจ็ดร้อยยี่สิบบาทถ้วน )</a:t>
          </a:r>
          <a:endParaRPr lang="en-US" sz="1200">
            <a:latin typeface="Angsana New" pitchFamily="18" charset="-34"/>
            <a:cs typeface="Angsana New" pitchFamily="18" charset="-34"/>
          </a:endParaRPr>
        </a:p>
        <a:p>
          <a:pPr algn="ctr"/>
          <a:endParaRPr lang="en-US" sz="1200">
            <a:latin typeface="Angsana New" pitchFamily="18" charset="-34"/>
            <a:cs typeface="Angsana New" pitchFamily="18" charset="-34"/>
          </a:endParaRPr>
        </a:p>
        <a:p>
          <a:pPr algn="ctr"/>
          <a:endParaRPr lang="th-TH" sz="1200" b="0" baseline="0">
            <a:latin typeface="Angsana New" pitchFamily="18" charset="-34"/>
            <a:cs typeface="Angsana New" pitchFamily="18" charset="-34"/>
          </a:endParaRPr>
        </a:p>
        <a:p>
          <a:pPr algn="ctr"/>
          <a:endParaRPr lang="th-TH" sz="1200" b="0">
            <a:latin typeface="Angsana New" pitchFamily="18" charset="-34"/>
            <a:cs typeface="Angsana New" pitchFamily="18" charset="-34"/>
          </a:endParaRPr>
        </a:p>
        <a:p>
          <a:pPr algn="l"/>
          <a:endParaRPr lang="th-TH" sz="1200" b="0">
            <a:latin typeface="Angsana New" pitchFamily="18" charset="-34"/>
            <a:cs typeface="Angsana New" pitchFamily="18" charset="-34"/>
          </a:endParaRPr>
        </a:p>
        <a:p>
          <a:pPr algn="l"/>
          <a:endParaRPr lang="th-TH" sz="1200" b="0">
            <a:latin typeface="Angsana New" pitchFamily="18" charset="-34"/>
            <a:cs typeface="Angsana New" pitchFamily="18" charset="-34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417374</xdr:colOff>
      <xdr:row>11</xdr:row>
      <xdr:rowOff>47625</xdr:rowOff>
    </xdr:from>
    <xdr:to>
      <xdr:col>13</xdr:col>
      <xdr:colOff>409575</xdr:colOff>
      <xdr:row>20</xdr:row>
      <xdr:rowOff>171450</xdr:rowOff>
    </xdr:to>
    <xdr:sp macro="" textlink="">
      <xdr:nvSpPr>
        <xdr:cNvPr id="2" name="TextBox 1"/>
        <xdr:cNvSpPr txBox="1"/>
      </xdr:nvSpPr>
      <xdr:spPr>
        <a:xfrm>
          <a:off x="6275249" y="2981325"/>
          <a:ext cx="3792676" cy="2609850"/>
        </a:xfrm>
        <a:prstGeom prst="rect">
          <a:avLst/>
        </a:prstGeom>
        <a:solidFill>
          <a:schemeClr val="bg1"/>
        </a:solidFill>
        <a:ln>
          <a:solidFill>
            <a:schemeClr val="bg1">
              <a:alpha val="99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 b="1">
              <a:latin typeface="AngsanaUPC" pitchFamily="18" charset="-34"/>
              <a:cs typeface="AngsanaUPC" pitchFamily="18" charset="-34"/>
            </a:rPr>
            <a:t>งบประมาณงานอุบัติเหตุฉุกเฉินและนิติเวช</a:t>
          </a:r>
        </a:p>
        <a:p>
          <a:pPr algn="l"/>
          <a:r>
            <a:rPr lang="th-TH" sz="1100" b="1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1.</a:t>
          </a:r>
          <a:r>
            <a:rPr lang="th-TH" sz="1100" b="1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</a:t>
          </a:r>
          <a:r>
            <a:rPr lang="th-TH" sz="1100" b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ค่าเวรบ่าย-ดึกพยาบาล	 และ </a:t>
          </a:r>
          <a:r>
            <a:rPr lang="en-US" sz="1100" b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EMTI  593,550</a:t>
          </a:r>
          <a:r>
            <a:rPr lang="en-US" sz="1100" b="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</a:t>
          </a:r>
          <a:r>
            <a:rPr lang="en-US" sz="1100" b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</a:t>
          </a:r>
          <a:r>
            <a:rPr lang="th-TH" sz="1100" b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บาท</a:t>
          </a:r>
          <a:endParaRPr lang="th-TH" sz="1100" b="0" baseline="0">
            <a:solidFill>
              <a:sysClr val="windowText" lastClr="000000"/>
            </a:solidFill>
            <a:latin typeface="Angsana New" pitchFamily="18" charset="-34"/>
            <a:cs typeface="Angsana New" pitchFamily="18" charset="-34"/>
          </a:endParaRPr>
        </a:p>
        <a:p>
          <a:pPr algn="l"/>
          <a:r>
            <a:rPr lang="th-TH" sz="1100" b="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2. ค่าเวรล่วงเวลาของพยาบาล </a:t>
          </a:r>
          <a:r>
            <a:rPr lang="en-US" sz="1100" b="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1,130,000 </a:t>
          </a:r>
          <a:r>
            <a:rPr lang="th-TH" sz="1100" b="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บาท</a:t>
          </a:r>
        </a:p>
        <a:p>
          <a:pPr algn="l"/>
          <a:r>
            <a:rPr lang="en-US" sz="1100" b="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3</a:t>
          </a:r>
          <a:r>
            <a:rPr lang="th-TH" sz="1100" b="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. ค่าตอบแทนฉบับ11	</a:t>
          </a:r>
          <a:r>
            <a:rPr lang="en-US" sz="1100" b="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511,200</a:t>
          </a:r>
          <a:r>
            <a:rPr lang="th-TH" sz="1100" b="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บาท(รวมที่การเงิน)</a:t>
          </a:r>
        </a:p>
        <a:p>
          <a:pPr algn="l"/>
          <a:r>
            <a:rPr lang="th-TH" sz="1100" b="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5. ค่าวัสดุสำนักงาน	</a:t>
          </a:r>
          <a:r>
            <a:rPr lang="en-US" sz="1100" b="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22,370</a:t>
          </a:r>
          <a:r>
            <a:rPr lang="th-TH" sz="1100" b="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 บาท</a:t>
          </a:r>
        </a:p>
        <a:p>
          <a:pPr algn="l"/>
          <a:r>
            <a:rPr lang="th-TH" sz="1100" b="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6. ค่าวัสดุงานบ้านงานครัว  </a:t>
          </a:r>
          <a:r>
            <a:rPr lang="en-US" sz="1100" b="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33,292</a:t>
          </a:r>
          <a:r>
            <a:rPr lang="th-TH" sz="1100" b="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 บาท</a:t>
          </a:r>
        </a:p>
        <a:p>
          <a:pPr algn="l"/>
          <a:r>
            <a:rPr lang="th-TH" sz="1100" b="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7. ค่าวัสดุคอมพิวเตอร์	 </a:t>
          </a:r>
          <a:r>
            <a:rPr lang="en-US" sz="1100" b="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66,138</a:t>
          </a:r>
          <a:r>
            <a:rPr lang="th-TH" sz="1100" b="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 บาท</a:t>
          </a:r>
        </a:p>
        <a:p>
          <a:pPr algn="l"/>
          <a:r>
            <a:rPr lang="th-TH" sz="1100" b="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8. จัดทำโครงการ	</a:t>
          </a:r>
          <a:r>
            <a:rPr lang="en-US" sz="1100" b="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24,9</a:t>
          </a:r>
          <a:r>
            <a:rPr lang="th-TH" sz="1100" b="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50  บาท</a:t>
          </a:r>
        </a:p>
        <a:p>
          <a:pPr algn="l"/>
          <a:r>
            <a:rPr lang="th-TH" sz="1100" b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9. ค่าฝึกอบรม	 </a:t>
          </a:r>
          <a:r>
            <a:rPr lang="en-US" sz="1100" b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32,500</a:t>
          </a:r>
          <a:r>
            <a:rPr lang="th-TH" sz="1100" b="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 บาท(รวม</a:t>
          </a:r>
          <a:r>
            <a:rPr lang="en-US" sz="1100" b="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HRD</a:t>
          </a:r>
          <a:r>
            <a:rPr lang="th-TH" sz="1100" b="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)</a:t>
          </a:r>
        </a:p>
        <a:p>
          <a:pPr algn="l"/>
          <a:r>
            <a:rPr lang="th-TH" sz="1100" b="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10. ค่าครุภัณฑ์สำนักงาน	   </a:t>
          </a:r>
          <a:r>
            <a:rPr lang="en-US" sz="1100" b="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4</a:t>
          </a:r>
          <a:r>
            <a:rPr lang="th-TH" sz="1100" b="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,</a:t>
          </a:r>
          <a:r>
            <a:rPr lang="en-US" sz="1100" b="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5</a:t>
          </a:r>
          <a:r>
            <a:rPr lang="th-TH" sz="1100" b="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00</a:t>
          </a:r>
          <a:r>
            <a:rPr lang="en-US" sz="1100" b="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     </a:t>
          </a:r>
          <a:r>
            <a:rPr lang="th-TH" sz="1100" b="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 บาท</a:t>
          </a:r>
        </a:p>
        <a:p>
          <a:pPr algn="l"/>
          <a:r>
            <a:rPr lang="th-TH" sz="1100" b="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11.ค่าครุภัณฑ์อื่นๆคอมพิวเตอร์</a:t>
          </a:r>
          <a:r>
            <a:rPr lang="en-US" sz="1100" b="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 24,600         </a:t>
          </a:r>
          <a:r>
            <a:rPr lang="th-TH" sz="1100" b="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บาท</a:t>
          </a:r>
        </a:p>
        <a:p>
          <a:pPr algn="l"/>
          <a:r>
            <a:rPr lang="th-TH" sz="1100" b="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(รวมกับศูนย์คอม)</a:t>
          </a:r>
        </a:p>
      </xdr:txBody>
    </xdr:sp>
    <xdr:clientData/>
  </xdr:twoCellAnchor>
  <xdr:twoCellAnchor>
    <xdr:from>
      <xdr:col>10</xdr:col>
      <xdr:colOff>142875</xdr:colOff>
      <xdr:row>11</xdr:row>
      <xdr:rowOff>95249</xdr:rowOff>
    </xdr:from>
    <xdr:to>
      <xdr:col>13</xdr:col>
      <xdr:colOff>466725</xdr:colOff>
      <xdr:row>19</xdr:row>
      <xdr:rowOff>142875</xdr:rowOff>
    </xdr:to>
    <xdr:sp macro="" textlink="">
      <xdr:nvSpPr>
        <xdr:cNvPr id="3" name="TextBox 1"/>
        <xdr:cNvSpPr txBox="1"/>
      </xdr:nvSpPr>
      <xdr:spPr>
        <a:xfrm>
          <a:off x="8591550" y="3028949"/>
          <a:ext cx="1533525" cy="2266951"/>
        </a:xfrm>
        <a:prstGeom prst="rect">
          <a:avLst/>
        </a:prstGeom>
        <a:solidFill>
          <a:schemeClr val="bg1"/>
        </a:solidFill>
        <a:ln>
          <a:solidFill>
            <a:schemeClr val="bg1">
              <a:alpha val="99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="1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งบประมาณ</a:t>
          </a:r>
          <a:r>
            <a:rPr lang="th-TH" sz="1100" b="1">
              <a:latin typeface="AngsanaUPC" pitchFamily="18" charset="-34"/>
              <a:cs typeface="AngsanaUPC" pitchFamily="18" charset="-34"/>
            </a:rPr>
            <a:t>งานอุบัติเหตุฉุกเฉินและนิติเวช                                                                    </a:t>
          </a:r>
          <a:r>
            <a:rPr lang="th-TH" sz="1100" b="1">
              <a:latin typeface="Angsana New" panose="02020603050405020304" pitchFamily="18" charset="-34"/>
              <a:cs typeface="Angsana New" panose="02020603050405020304" pitchFamily="18" charset="-34"/>
            </a:rPr>
            <a:t>   </a:t>
          </a:r>
          <a:r>
            <a:rPr lang="th-TH" sz="1100" b="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1</a:t>
          </a:r>
          <a:r>
            <a:rPr lang="en-US" sz="1100" b="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2</a:t>
          </a:r>
          <a:r>
            <a:rPr lang="th-TH" sz="1100" b="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. ค่าจ้างเหมาติดตั้งระบบระบายอากาศ</a:t>
          </a:r>
          <a:r>
            <a:rPr lang="th-TH" sz="1100" b="0" baseline="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                 </a:t>
          </a:r>
          <a:r>
            <a:rPr lang="en-US" sz="1100" b="0" baseline="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10</a:t>
          </a:r>
          <a:r>
            <a:rPr lang="th-TH" sz="1100" b="0" baseline="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0 </a:t>
          </a:r>
          <a:r>
            <a:rPr lang="en-US" sz="1100" b="0" baseline="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,</a:t>
          </a:r>
          <a:r>
            <a:rPr lang="th-TH" sz="1100" b="0" baseline="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000 บาท                                                                                       </a:t>
          </a:r>
          <a:r>
            <a:rPr lang="en-US" sz="1100" b="0" baseline="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13. </a:t>
          </a:r>
          <a:r>
            <a:rPr lang="th-TH" sz="1100" b="0" baseline="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ค่าจ้างเหมาทำกั้นทางเดินหน้าห้อง </a:t>
          </a:r>
          <a:r>
            <a:rPr lang="en-US" sz="1100" b="0" baseline="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ER</a:t>
          </a:r>
          <a:r>
            <a:rPr lang="th-TH" sz="1100" b="0" baseline="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        </a:t>
          </a:r>
          <a:r>
            <a:rPr lang="en-US" sz="1100" b="0" baseline="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 50</a:t>
          </a:r>
          <a:r>
            <a:rPr lang="th-TH" sz="1100" b="0" baseline="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,</a:t>
          </a:r>
          <a:r>
            <a:rPr lang="en-US" sz="1100" b="0" baseline="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000 </a:t>
          </a:r>
          <a:r>
            <a:rPr lang="th-TH" sz="1100" b="0" baseline="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บาท                                                              </a:t>
          </a:r>
          <a:r>
            <a:rPr lang="en-US" sz="1100" b="0" baseline="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14.</a:t>
          </a:r>
          <a:r>
            <a:rPr lang="th-TH" sz="1100" b="0" baseline="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ค่าจ้างเหมากั้นกระจก</a:t>
          </a:r>
          <a:r>
            <a:rPr lang="en-US" sz="1100" b="0" baseline="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</a:t>
          </a:r>
          <a:r>
            <a:rPr lang="th-TH" sz="1100" b="0" baseline="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 </a:t>
          </a:r>
          <a:r>
            <a:rPr lang="en-US" sz="1100" b="0" baseline="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50</a:t>
          </a:r>
          <a:r>
            <a:rPr lang="th-TH" sz="1100" b="0" baseline="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,</a:t>
          </a:r>
          <a:r>
            <a:rPr lang="en-US" sz="1100" b="0" baseline="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000 </a:t>
          </a:r>
          <a:r>
            <a:rPr lang="th-TH" sz="1100" b="0" baseline="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บาท</a:t>
          </a:r>
          <a:endParaRPr lang="en-US" sz="1100" b="0" baseline="0">
            <a:solidFill>
              <a:sysClr val="windowText" lastClr="000000"/>
            </a:solidFill>
            <a:effectLst/>
            <a:latin typeface="Angsana New" panose="02020603050405020304" pitchFamily="18" charset="-34"/>
            <a:ea typeface="+mn-ea"/>
            <a:cs typeface="Angsana New" panose="02020603050405020304" pitchFamily="18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baseline="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15.</a:t>
          </a:r>
          <a:r>
            <a:rPr lang="th-TH" sz="1100" b="0" baseline="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ประตู </a:t>
          </a:r>
          <a:r>
            <a:rPr lang="en-US" sz="1100" b="0" baseline="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Safety  ER  </a:t>
          </a:r>
          <a:r>
            <a:rPr lang="th-TH" sz="1100" b="0" baseline="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กดเข้าออก  </a:t>
          </a:r>
          <a:r>
            <a:rPr lang="en-US" sz="1100" b="0" baseline="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30,000 </a:t>
          </a:r>
          <a:r>
            <a:rPr lang="th-TH" sz="1100" b="0" baseline="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บาท</a:t>
          </a:r>
          <a:endParaRPr lang="th-TH">
            <a:solidFill>
              <a:sysClr val="windowText" lastClr="000000"/>
            </a:solidFill>
            <a:effectLst/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รวม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2,</a:t>
          </a:r>
          <a:r>
            <a:rPr lang="th-T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104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th-T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00 </a:t>
          </a:r>
          <a:r>
            <a:rPr lang="th-T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บาท</a:t>
          </a:r>
          <a:endParaRPr lang="th-TH">
            <a:effectLst/>
          </a:endParaRPr>
        </a:p>
        <a:p>
          <a:pPr algn="ctr"/>
          <a:endParaRPr lang="th-TH" sz="1100" b="1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280988</xdr:colOff>
      <xdr:row>12</xdr:row>
      <xdr:rowOff>120651</xdr:rowOff>
    </xdr:from>
    <xdr:to>
      <xdr:col>13</xdr:col>
      <xdr:colOff>66675</xdr:colOff>
      <xdr:row>23</xdr:row>
      <xdr:rowOff>85725</xdr:rowOff>
    </xdr:to>
    <xdr:sp macro="" textlink="">
      <xdr:nvSpPr>
        <xdr:cNvPr id="2" name="TextBox 1"/>
        <xdr:cNvSpPr txBox="1"/>
      </xdr:nvSpPr>
      <xdr:spPr>
        <a:xfrm>
          <a:off x="6548438" y="3368676"/>
          <a:ext cx="3252787" cy="29559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TH SarabunPSK" pitchFamily="34" charset="-34"/>
              <a:cs typeface="TH SarabunPSK" pitchFamily="34" charset="-34"/>
            </a:rPr>
            <a:t>รายละเอียดงบประมาณปี</a:t>
          </a:r>
          <a:r>
            <a:rPr lang="th-TH" sz="1200" b="1" baseline="0">
              <a:latin typeface="TH SarabunPSK" pitchFamily="34" charset="-34"/>
              <a:cs typeface="TH SarabunPSK" pitchFamily="34" charset="-34"/>
            </a:rPr>
            <a:t> </a:t>
          </a:r>
          <a:r>
            <a:rPr lang="en-US" sz="1200" b="1" baseline="0">
              <a:latin typeface="TH SarabunPSK" pitchFamily="34" charset="-34"/>
              <a:cs typeface="TH SarabunPSK" pitchFamily="34" charset="-34"/>
            </a:rPr>
            <a:t>2563</a:t>
          </a:r>
        </a:p>
        <a:p>
          <a:pPr algn="ctr"/>
          <a:endParaRPr lang="th-TH" sz="1200" b="1">
            <a:latin typeface="TH SarabunPSK" pitchFamily="34" charset="-34"/>
            <a:cs typeface="TH SarabunPSK" pitchFamily="34" charset="-34"/>
          </a:endParaRPr>
        </a:p>
        <a:p>
          <a:pPr algn="l"/>
          <a:r>
            <a:rPr lang="en-US" sz="1200" b="0">
              <a:latin typeface="TH SarabunPSK" pitchFamily="34" charset="-34"/>
              <a:cs typeface="TH SarabunPSK" pitchFamily="34" charset="-34"/>
            </a:rPr>
            <a:t>     1. </a:t>
          </a:r>
          <a:r>
            <a:rPr lang="th-TH" sz="1200" b="0">
              <a:latin typeface="TH SarabunPSK" pitchFamily="34" charset="-34"/>
              <a:cs typeface="TH SarabunPSK" pitchFamily="34" charset="-34"/>
            </a:rPr>
            <a:t>ค่าตอบแทน</a:t>
          </a:r>
          <a:r>
            <a:rPr lang="th-TH" sz="1200" b="0" baseline="0">
              <a:latin typeface="TH SarabunPSK" pitchFamily="34" charset="-34"/>
              <a:cs typeface="TH SarabunPSK" pitchFamily="34" charset="-34"/>
            </a:rPr>
            <a:t> ( </a:t>
          </a:r>
          <a:r>
            <a:rPr lang="en-US" sz="1200" b="0" baseline="0">
              <a:latin typeface="TH SarabunPSK" pitchFamily="34" charset="-34"/>
              <a:cs typeface="TH SarabunPSK" pitchFamily="34" charset="-34"/>
            </a:rPr>
            <a:t>OT </a:t>
          </a:r>
          <a:r>
            <a:rPr lang="th-TH" sz="1200" b="0" baseline="0">
              <a:latin typeface="TH SarabunPSK" pitchFamily="34" charset="-34"/>
              <a:cs typeface="TH SarabunPSK" pitchFamily="34" charset="-34"/>
            </a:rPr>
            <a:t>)</a:t>
          </a:r>
          <a:r>
            <a:rPr lang="en-US" sz="1200" b="0" baseline="0">
              <a:latin typeface="TH SarabunPSK" pitchFamily="34" charset="-34"/>
              <a:cs typeface="TH SarabunPSK" pitchFamily="34" charset="-34"/>
            </a:rPr>
            <a:t>                   </a:t>
          </a:r>
          <a:r>
            <a:rPr lang="th-TH" sz="1200" b="0" baseline="0">
              <a:latin typeface="TH SarabunPSK" pitchFamily="34" charset="-34"/>
              <a:cs typeface="TH SarabunPSK" pitchFamily="34" charset="-34"/>
            </a:rPr>
            <a:t>     </a:t>
          </a:r>
          <a:r>
            <a:rPr lang="en-US" sz="1200" b="0" baseline="0">
              <a:latin typeface="TH SarabunPSK" pitchFamily="34" charset="-34"/>
              <a:cs typeface="TH SarabunPSK" pitchFamily="34" charset="-34"/>
            </a:rPr>
            <a:t> 545,875         </a:t>
          </a:r>
          <a:r>
            <a:rPr lang="th-TH" sz="1200" b="0" baseline="0">
              <a:latin typeface="TH SarabunPSK" pitchFamily="34" charset="-34"/>
              <a:cs typeface="TH SarabunPSK" pitchFamily="34" charset="-34"/>
            </a:rPr>
            <a:t>    </a:t>
          </a:r>
          <a:r>
            <a:rPr lang="en-US" sz="1200" b="0" baseline="0">
              <a:latin typeface="TH SarabunPSK" pitchFamily="34" charset="-34"/>
              <a:cs typeface="TH SarabunPSK" pitchFamily="34" charset="-34"/>
            </a:rPr>
            <a:t>  </a:t>
          </a:r>
          <a:r>
            <a:rPr lang="th-TH" sz="1200" b="0" baseline="0">
              <a:latin typeface="TH SarabunPSK" pitchFamily="34" charset="-34"/>
              <a:cs typeface="TH SarabunPSK" pitchFamily="34" charset="-34"/>
            </a:rPr>
            <a:t>บาท</a:t>
          </a:r>
        </a:p>
        <a:p>
          <a:pPr algn="l"/>
          <a:r>
            <a:rPr lang="en-US" sz="1200" b="0" baseline="0">
              <a:latin typeface="TH SarabunPSK" pitchFamily="34" charset="-34"/>
              <a:cs typeface="TH SarabunPSK" pitchFamily="34" charset="-34"/>
            </a:rPr>
            <a:t>     2.</a:t>
          </a:r>
          <a:r>
            <a:rPr lang="th-TH" sz="1200" b="0" baseline="0">
              <a:latin typeface="TH SarabunPSK" pitchFamily="34" charset="-34"/>
              <a:cs typeface="TH SarabunPSK" pitchFamily="34" charset="-34"/>
            </a:rPr>
            <a:t>แผนวัสดุ ( คลังพัสดุ )               </a:t>
          </a:r>
          <a:r>
            <a:rPr lang="en-US" sz="1200" b="0" baseline="0">
              <a:latin typeface="TH SarabunPSK" pitchFamily="34" charset="-34"/>
              <a:cs typeface="TH SarabunPSK" pitchFamily="34" charset="-34"/>
            </a:rPr>
            <a:t>   </a:t>
          </a:r>
          <a:r>
            <a:rPr lang="th-TH" sz="1200" b="0" baseline="0">
              <a:latin typeface="TH SarabunPSK" pitchFamily="34" charset="-34"/>
              <a:cs typeface="TH SarabunPSK" pitchFamily="34" charset="-34"/>
            </a:rPr>
            <a:t>    </a:t>
          </a:r>
          <a:r>
            <a:rPr lang="en-US" sz="1200" b="0" baseline="0">
              <a:latin typeface="TH SarabunPSK" pitchFamily="34" charset="-34"/>
              <a:cs typeface="TH SarabunPSK" pitchFamily="34" charset="-34"/>
            </a:rPr>
            <a:t> 197,634         </a:t>
          </a:r>
          <a:r>
            <a:rPr lang="th-TH" sz="1200" b="0" baseline="0">
              <a:latin typeface="TH SarabunPSK" pitchFamily="34" charset="-34"/>
              <a:cs typeface="TH SarabunPSK" pitchFamily="34" charset="-34"/>
            </a:rPr>
            <a:t>     </a:t>
          </a:r>
          <a:r>
            <a:rPr lang="en-US" sz="1200" b="0" baseline="0"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0" baseline="0">
              <a:latin typeface="TH SarabunPSK" pitchFamily="34" charset="-34"/>
              <a:cs typeface="TH SarabunPSK" pitchFamily="34" charset="-34"/>
            </a:rPr>
            <a:t>บาท</a:t>
          </a:r>
        </a:p>
        <a:p>
          <a:pPr algn="l"/>
          <a:r>
            <a:rPr lang="en-US" sz="1200" b="0" baseline="0">
              <a:latin typeface="TH SarabunPSK" pitchFamily="34" charset="-34"/>
              <a:cs typeface="TH SarabunPSK" pitchFamily="34" charset="-34"/>
            </a:rPr>
            <a:t>     3. </a:t>
          </a:r>
          <a:r>
            <a:rPr lang="th-TH" sz="1200" b="0" baseline="0">
              <a:latin typeface="TH SarabunPSK" pitchFamily="34" charset="-34"/>
              <a:cs typeface="TH SarabunPSK" pitchFamily="34" charset="-34"/>
            </a:rPr>
            <a:t>แผนจัดซื้อยา </a:t>
          </a:r>
          <a:r>
            <a:rPr lang="en-US" sz="1200" b="0" baseline="0">
              <a:latin typeface="TH SarabunPSK" pitchFamily="34" charset="-34"/>
              <a:cs typeface="TH SarabunPSK" pitchFamily="34" charset="-34"/>
            </a:rPr>
            <a:t>+ </a:t>
          </a:r>
          <a:r>
            <a:rPr lang="th-TH" sz="1200" b="0" baseline="0">
              <a:latin typeface="TH SarabunPSK" pitchFamily="34" charset="-34"/>
              <a:cs typeface="TH SarabunPSK" pitchFamily="34" charset="-34"/>
            </a:rPr>
            <a:t>เวชภัณฑ์           </a:t>
          </a:r>
          <a:r>
            <a:rPr lang="en-US" sz="1200" b="0" baseline="0">
              <a:latin typeface="TH SarabunPSK" pitchFamily="34" charset="-34"/>
              <a:cs typeface="TH SarabunPSK" pitchFamily="34" charset="-34"/>
            </a:rPr>
            <a:t>  </a:t>
          </a:r>
          <a:r>
            <a:rPr lang="th-TH" sz="1200" b="0" baseline="0">
              <a:latin typeface="TH SarabunPSK" pitchFamily="34" charset="-34"/>
              <a:cs typeface="TH SarabunPSK" pitchFamily="34" charset="-34"/>
            </a:rPr>
            <a:t>    </a:t>
          </a:r>
          <a:r>
            <a:rPr lang="en-US" sz="1200" b="0" baseline="0">
              <a:latin typeface="TH SarabunPSK" pitchFamily="34" charset="-34"/>
              <a:cs typeface="TH SarabunPSK" pitchFamily="34" charset="-34"/>
            </a:rPr>
            <a:t> 131,618         </a:t>
          </a:r>
          <a:r>
            <a:rPr lang="th-TH" sz="1200" b="0" baseline="0">
              <a:latin typeface="TH SarabunPSK" pitchFamily="34" charset="-34"/>
              <a:cs typeface="TH SarabunPSK" pitchFamily="34" charset="-34"/>
            </a:rPr>
            <a:t>    </a:t>
          </a:r>
          <a:r>
            <a:rPr lang="en-US" sz="1200" b="0" baseline="0"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0" baseline="0">
              <a:latin typeface="TH SarabunPSK" pitchFamily="34" charset="-34"/>
              <a:cs typeface="TH SarabunPSK" pitchFamily="34" charset="-34"/>
            </a:rPr>
            <a:t> บาท </a:t>
          </a:r>
        </a:p>
        <a:p>
          <a:pPr algn="l"/>
          <a:r>
            <a:rPr lang="en-US" sz="1200" b="0" baseline="0">
              <a:latin typeface="TH SarabunPSK" pitchFamily="34" charset="-34"/>
              <a:cs typeface="TH SarabunPSK" pitchFamily="34" charset="-34"/>
            </a:rPr>
            <a:t>     4. </a:t>
          </a:r>
          <a:r>
            <a:rPr lang="th-TH" sz="1200" b="0" baseline="0">
              <a:latin typeface="TH SarabunPSK" pitchFamily="34" charset="-34"/>
              <a:cs typeface="TH SarabunPSK" pitchFamily="34" charset="-34"/>
            </a:rPr>
            <a:t>ครุภัณฑ์การแพทย์ </a:t>
          </a:r>
          <a:r>
            <a:rPr lang="en-US" sz="1200" b="0" baseline="0">
              <a:latin typeface="TH SarabunPSK" pitchFamily="34" charset="-34"/>
              <a:cs typeface="TH SarabunPSK" pitchFamily="34" charset="-34"/>
            </a:rPr>
            <a:t>+ </a:t>
          </a:r>
          <a:r>
            <a:rPr lang="th-TH" sz="1200" b="0" baseline="0">
              <a:latin typeface="TH SarabunPSK" pitchFamily="34" charset="-34"/>
              <a:cs typeface="TH SarabunPSK" pitchFamily="34" charset="-34"/>
            </a:rPr>
            <a:t>สำนักงาน    </a:t>
          </a:r>
          <a:r>
            <a:rPr lang="en-US" sz="1200" b="0" baseline="0">
              <a:latin typeface="TH SarabunPSK" pitchFamily="34" charset="-34"/>
              <a:cs typeface="TH SarabunPSK" pitchFamily="34" charset="-34"/>
            </a:rPr>
            <a:t>   </a:t>
          </a:r>
          <a:r>
            <a:rPr lang="th-TH" sz="1200" b="0" baseline="0">
              <a:latin typeface="TH SarabunPSK" pitchFamily="34" charset="-34"/>
              <a:cs typeface="TH SarabunPSK" pitchFamily="34" charset="-34"/>
            </a:rPr>
            <a:t>    </a:t>
          </a:r>
          <a:r>
            <a:rPr lang="en-US" sz="1200" b="0" baseline="0">
              <a:latin typeface="TH SarabunPSK" pitchFamily="34" charset="-34"/>
              <a:cs typeface="TH SarabunPSK" pitchFamily="34" charset="-34"/>
            </a:rPr>
            <a:t>452,500</a:t>
          </a:r>
          <a:r>
            <a:rPr lang="th-TH" sz="1200" b="0" baseline="0">
              <a:latin typeface="TH SarabunPSK" pitchFamily="34" charset="-34"/>
              <a:cs typeface="TH SarabunPSK" pitchFamily="34" charset="-34"/>
            </a:rPr>
            <a:t> </a:t>
          </a:r>
          <a:r>
            <a:rPr lang="en-US" sz="1200" b="0" baseline="0"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200" b="0" baseline="0">
              <a:latin typeface="TH SarabunPSK" pitchFamily="34" charset="-34"/>
              <a:cs typeface="TH SarabunPSK" pitchFamily="34" charset="-34"/>
            </a:rPr>
            <a:t>      บาท</a:t>
          </a:r>
        </a:p>
        <a:p>
          <a:pPr algn="l"/>
          <a:r>
            <a:rPr lang="en-US" sz="1200" b="0" baseline="0">
              <a:latin typeface="TH SarabunPSK" pitchFamily="34" charset="-34"/>
              <a:cs typeface="TH SarabunPSK" pitchFamily="34" charset="-34"/>
            </a:rPr>
            <a:t>     5. </a:t>
          </a:r>
          <a:r>
            <a:rPr lang="th-TH" sz="1200" b="0" baseline="0">
              <a:latin typeface="TH SarabunPSK" pitchFamily="34" charset="-34"/>
              <a:cs typeface="TH SarabunPSK" pitchFamily="34" charset="-34"/>
            </a:rPr>
            <a:t>แผนวัสดุ</a:t>
          </a:r>
          <a:r>
            <a:rPr lang="en-US" sz="1200" b="0" baseline="0">
              <a:latin typeface="TH SarabunPSK" pitchFamily="34" charset="-34"/>
              <a:cs typeface="TH SarabunPSK" pitchFamily="34" charset="-34"/>
            </a:rPr>
            <a:t>+ </a:t>
          </a:r>
          <a:r>
            <a:rPr lang="th-TH" sz="1200" b="0" baseline="0">
              <a:latin typeface="TH SarabunPSK" pitchFamily="34" charset="-34"/>
              <a:cs typeface="TH SarabunPSK" pitchFamily="34" charset="-34"/>
            </a:rPr>
            <a:t>ครุภัณฑ์ คอมพิวเตอร์  </a:t>
          </a:r>
          <a:r>
            <a:rPr lang="en-US" sz="1200" b="0" baseline="0">
              <a:latin typeface="TH SarabunPSK" pitchFamily="34" charset="-34"/>
              <a:cs typeface="TH SarabunPSK" pitchFamily="34" charset="-34"/>
            </a:rPr>
            <a:t>  </a:t>
          </a:r>
          <a:r>
            <a:rPr lang="th-TH" sz="1200" b="0" baseline="0">
              <a:latin typeface="TH SarabunPSK" pitchFamily="34" charset="-34"/>
              <a:cs typeface="TH SarabunPSK" pitchFamily="34" charset="-34"/>
            </a:rPr>
            <a:t>     </a:t>
          </a:r>
          <a:r>
            <a:rPr lang="en-US" sz="1200" b="0" baseline="0">
              <a:latin typeface="TH SarabunPSK" pitchFamily="34" charset="-34"/>
              <a:cs typeface="TH SarabunPSK" pitchFamily="34" charset="-34"/>
            </a:rPr>
            <a:t>264,972         </a:t>
          </a:r>
          <a:r>
            <a:rPr lang="th-TH" sz="1200" b="0" baseline="0">
              <a:latin typeface="TH SarabunPSK" pitchFamily="34" charset="-34"/>
              <a:cs typeface="TH SarabunPSK" pitchFamily="34" charset="-34"/>
            </a:rPr>
            <a:t> </a:t>
          </a:r>
          <a:r>
            <a:rPr lang="en-US" sz="1200" b="0" baseline="0"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0" baseline="0">
              <a:latin typeface="TH SarabunPSK" pitchFamily="34" charset="-34"/>
              <a:cs typeface="TH SarabunPSK" pitchFamily="34" charset="-34"/>
            </a:rPr>
            <a:t>    บาท</a:t>
          </a:r>
        </a:p>
        <a:p>
          <a:pPr algn="l"/>
          <a:r>
            <a:rPr lang="en-US" sz="1200" b="0" baseline="0">
              <a:latin typeface="TH SarabunPSK" pitchFamily="34" charset="-34"/>
              <a:cs typeface="TH SarabunPSK" pitchFamily="34" charset="-34"/>
            </a:rPr>
            <a:t>     6. </a:t>
          </a:r>
          <a:r>
            <a:rPr lang="th-TH" sz="1200" b="0" baseline="0">
              <a:latin typeface="TH SarabunPSK" pitchFamily="34" charset="-34"/>
              <a:cs typeface="TH SarabunPSK" pitchFamily="34" charset="-34"/>
            </a:rPr>
            <a:t>โครงการพัฒนาด่านหน้า                  </a:t>
          </a:r>
          <a:r>
            <a:rPr lang="en-US" sz="1200" b="0" baseline="0">
              <a:latin typeface="TH SarabunPSK" pitchFamily="34" charset="-34"/>
              <a:cs typeface="TH SarabunPSK" pitchFamily="34" charset="-34"/>
            </a:rPr>
            <a:t>1,900,000        </a:t>
          </a:r>
          <a:r>
            <a:rPr lang="th-TH" sz="1200" b="0" baseline="0">
              <a:latin typeface="TH SarabunPSK" pitchFamily="34" charset="-34"/>
              <a:cs typeface="TH SarabunPSK" pitchFamily="34" charset="-34"/>
            </a:rPr>
            <a:t>    </a:t>
          </a:r>
          <a:r>
            <a:rPr lang="en-US" sz="1200" b="0" baseline="0">
              <a:latin typeface="TH SarabunPSK" pitchFamily="34" charset="-34"/>
              <a:cs typeface="TH SarabunPSK" pitchFamily="34" charset="-34"/>
            </a:rPr>
            <a:t>  </a:t>
          </a:r>
          <a:r>
            <a:rPr lang="th-TH" sz="1200" b="0" baseline="0">
              <a:latin typeface="TH SarabunPSK" pitchFamily="34" charset="-34"/>
              <a:cs typeface="TH SarabunPSK" pitchFamily="34" charset="-34"/>
            </a:rPr>
            <a:t>บาท</a:t>
          </a:r>
          <a:endParaRPr lang="en-US" sz="1200" b="0" baseline="0">
            <a:latin typeface="TH SarabunPSK" pitchFamily="34" charset="-34"/>
            <a:cs typeface="TH SarabunPSK" pitchFamily="34" charset="-34"/>
          </a:endParaRPr>
        </a:p>
        <a:p>
          <a:pPr algn="l"/>
          <a:r>
            <a:rPr lang="en-US" sz="1200" b="0" baseline="0">
              <a:latin typeface="TH SarabunPSK" pitchFamily="34" charset="-34"/>
              <a:cs typeface="TH SarabunPSK" pitchFamily="34" charset="-34"/>
            </a:rPr>
            <a:t>     7.</a:t>
          </a:r>
          <a:r>
            <a:rPr lang="th-TH" sz="1200" b="0" baseline="0">
              <a:latin typeface="TH SarabunPSK" pitchFamily="34" charset="-34"/>
              <a:cs typeface="TH SarabunPSK" pitchFamily="34" charset="-34"/>
            </a:rPr>
            <a:t> ค่าใช้จ่าย </a:t>
          </a:r>
          <a:r>
            <a:rPr lang="en-US" sz="1200" b="0" baseline="0">
              <a:latin typeface="TH SarabunPSK" pitchFamily="34" charset="-34"/>
              <a:cs typeface="TH SarabunPSK" pitchFamily="34" charset="-34"/>
            </a:rPr>
            <a:t>NCD                           </a:t>
          </a:r>
          <a:r>
            <a:rPr lang="th-TH" sz="1200" b="0" baseline="0">
              <a:latin typeface="TH SarabunPSK" pitchFamily="34" charset="-34"/>
              <a:cs typeface="TH SarabunPSK" pitchFamily="34" charset="-34"/>
            </a:rPr>
            <a:t>     </a:t>
          </a:r>
          <a:r>
            <a:rPr lang="en-US" sz="1200" b="0" baseline="0">
              <a:latin typeface="TH SarabunPSK" pitchFamily="34" charset="-34"/>
              <a:cs typeface="TH SarabunPSK" pitchFamily="34" charset="-34"/>
            </a:rPr>
            <a:t> 30,000         </a:t>
          </a:r>
          <a:r>
            <a:rPr lang="th-TH" sz="1200" b="0" baseline="0">
              <a:latin typeface="TH SarabunPSK" pitchFamily="34" charset="-34"/>
              <a:cs typeface="TH SarabunPSK" pitchFamily="34" charset="-34"/>
            </a:rPr>
            <a:t>    </a:t>
          </a:r>
          <a:r>
            <a:rPr lang="en-US" sz="1200" b="0" baseline="0"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0" baseline="0">
              <a:latin typeface="TH SarabunPSK" pitchFamily="34" charset="-34"/>
              <a:cs typeface="TH SarabunPSK" pitchFamily="34" charset="-34"/>
            </a:rPr>
            <a:t>บาท</a:t>
          </a:r>
        </a:p>
        <a:p>
          <a:pPr algn="l"/>
          <a:r>
            <a:rPr lang="en-US" sz="1200" b="0" baseline="0">
              <a:latin typeface="TH SarabunPSK" pitchFamily="34" charset="-34"/>
              <a:cs typeface="TH SarabunPSK" pitchFamily="34" charset="-34"/>
            </a:rPr>
            <a:t>      8. </a:t>
          </a:r>
          <a:r>
            <a:rPr lang="th-TH" sz="1200" b="0" baseline="0">
              <a:latin typeface="TH SarabunPSK" pitchFamily="34" charset="-34"/>
              <a:cs typeface="TH SarabunPSK" pitchFamily="34" charset="-34"/>
            </a:rPr>
            <a:t>ค่า ซ่อมแซม                                  </a:t>
          </a:r>
          <a:r>
            <a:rPr lang="en-US" sz="1200" b="0" baseline="0">
              <a:latin typeface="TH SarabunPSK" pitchFamily="34" charset="-34"/>
              <a:cs typeface="TH SarabunPSK" pitchFamily="34" charset="-34"/>
            </a:rPr>
            <a:t>200,000         </a:t>
          </a:r>
          <a:r>
            <a:rPr lang="th-TH" sz="1200" b="0" baseline="0">
              <a:latin typeface="TH SarabunPSK" pitchFamily="34" charset="-34"/>
              <a:cs typeface="TH SarabunPSK" pitchFamily="34" charset="-34"/>
            </a:rPr>
            <a:t> </a:t>
          </a:r>
          <a:r>
            <a:rPr lang="en-US" sz="1200" b="0" baseline="0"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0" baseline="0">
              <a:latin typeface="TH SarabunPSK" pitchFamily="34" charset="-34"/>
              <a:cs typeface="TH SarabunPSK" pitchFamily="34" charset="-34"/>
            </a:rPr>
            <a:t>   บาท</a:t>
          </a:r>
        </a:p>
        <a:p>
          <a:pPr algn="l"/>
          <a:r>
            <a:rPr lang="th-TH" sz="1200" b="1" baseline="0">
              <a:latin typeface="TH SarabunPSK" pitchFamily="34" charset="-34"/>
              <a:cs typeface="TH SarabunPSK" pitchFamily="34" charset="-34"/>
            </a:rPr>
            <a:t>         </a:t>
          </a:r>
          <a:r>
            <a:rPr lang="en-US" sz="1200" b="1" baseline="0"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200" b="1" baseline="0">
              <a:latin typeface="TH SarabunPSK" pitchFamily="34" charset="-34"/>
              <a:cs typeface="TH SarabunPSK" pitchFamily="34" charset="-34"/>
            </a:rPr>
            <a:t>   รวมเงิน              </a:t>
          </a:r>
          <a:r>
            <a:rPr lang="en-US" sz="1200" b="1" baseline="0">
              <a:latin typeface="TH SarabunPSK" pitchFamily="34" charset="-34"/>
              <a:cs typeface="TH SarabunPSK" pitchFamily="34" charset="-34"/>
            </a:rPr>
            <a:t>3,722,599            </a:t>
          </a:r>
          <a:r>
            <a:rPr lang="th-TH" sz="1200" b="1" baseline="0">
              <a:latin typeface="TH SarabunPSK" pitchFamily="34" charset="-34"/>
              <a:cs typeface="TH SarabunPSK" pitchFamily="34" charset="-34"/>
            </a:rPr>
            <a:t>บาท</a:t>
          </a:r>
        </a:p>
        <a:p>
          <a:pPr algn="l"/>
          <a:r>
            <a:rPr lang="th-TH" sz="1200" b="1" baseline="0">
              <a:latin typeface="TH SarabunPSK" pitchFamily="34" charset="-34"/>
              <a:cs typeface="TH SarabunPSK" pitchFamily="34" charset="-34"/>
            </a:rPr>
            <a:t>        ( สามล้านเจ็ดแสนสองหมื่นสองพันห้าร้อยเก้าสิบเก้าบาทถ้วน )</a:t>
          </a:r>
          <a:endParaRPr lang="th-TH" sz="1200" b="1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295275</xdr:colOff>
      <xdr:row>11</xdr:row>
      <xdr:rowOff>38099</xdr:rowOff>
    </xdr:from>
    <xdr:to>
      <xdr:col>12</xdr:col>
      <xdr:colOff>657225</xdr:colOff>
      <xdr:row>24</xdr:row>
      <xdr:rowOff>200025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7105650" y="2686049"/>
          <a:ext cx="2781300" cy="344805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300" b="0" i="0">
              <a:latin typeface="Angsana New" pitchFamily="18" charset="-34"/>
              <a:ea typeface="+mn-ea"/>
              <a:cs typeface="Angsana New" pitchFamily="18" charset="-34"/>
            </a:rPr>
            <a:t>รายละเอียดงบประมาณ</a:t>
          </a:r>
          <a:endParaRPr lang="th-TH" sz="1300">
            <a:latin typeface="Angsana New" pitchFamily="18" charset="-34"/>
            <a:ea typeface="+mn-ea"/>
            <a:cs typeface="Angsana New" pitchFamily="18" charset="-34"/>
          </a:endParaRPr>
        </a:p>
        <a:p>
          <a:r>
            <a:rPr lang="en-US" sz="1300">
              <a:latin typeface="Angsana New" pitchFamily="18" charset="-34"/>
              <a:ea typeface="+mn-ea"/>
              <a:cs typeface="Angsana New" pitchFamily="18" charset="-34"/>
            </a:rPr>
            <a:t>1.</a:t>
          </a:r>
          <a:r>
            <a:rPr lang="th-TH" sz="1300">
              <a:latin typeface="Angsana New" pitchFamily="18" charset="-34"/>
              <a:ea typeface="+mn-ea"/>
              <a:cs typeface="Angsana New" pitchFamily="18" charset="-34"/>
            </a:rPr>
            <a:t>ค่าจ้างชั่วคราว	                               1,108,800.-</a:t>
          </a:r>
          <a:r>
            <a:rPr lang="en-US" sz="1300">
              <a:latin typeface="Angsana New" pitchFamily="18" charset="-34"/>
              <a:ea typeface="+mn-ea"/>
              <a:cs typeface="Angsana New" pitchFamily="18" charset="-34"/>
            </a:rPr>
            <a:t> </a:t>
          </a:r>
          <a:r>
            <a:rPr lang="th-TH" sz="1300">
              <a:latin typeface="Angsana New" pitchFamily="18" charset="-34"/>
              <a:ea typeface="+mn-ea"/>
              <a:cs typeface="Angsana New" pitchFamily="18" charset="-34"/>
            </a:rPr>
            <a:t>                                                          </a:t>
          </a:r>
          <a:r>
            <a:rPr lang="en-US" sz="1300">
              <a:latin typeface="Angsana New" pitchFamily="18" charset="-34"/>
              <a:ea typeface="+mn-ea"/>
              <a:cs typeface="Angsana New" pitchFamily="18" charset="-34"/>
            </a:rPr>
            <a:t>  </a:t>
          </a:r>
          <a:r>
            <a:rPr lang="th-TH" sz="1300">
              <a:latin typeface="Angsana New" pitchFamily="18" charset="-34"/>
              <a:ea typeface="+mn-ea"/>
              <a:cs typeface="Angsana New" pitchFamily="18" charset="-34"/>
            </a:rPr>
            <a:t>                                            </a:t>
          </a:r>
          <a:r>
            <a:rPr lang="en-US" sz="1300">
              <a:latin typeface="Angsana New" pitchFamily="18" charset="-34"/>
              <a:ea typeface="+mn-ea"/>
              <a:cs typeface="Angsana New" pitchFamily="18" charset="-34"/>
            </a:rPr>
            <a:t>                                                                                                                       </a:t>
          </a:r>
          <a:r>
            <a:rPr lang="th-TH" sz="1300">
              <a:latin typeface="Angsana New" pitchFamily="18" charset="-34"/>
              <a:ea typeface="+mn-ea"/>
              <a:cs typeface="Angsana New" pitchFamily="18" charset="-34"/>
            </a:rPr>
            <a:t>                   </a:t>
          </a:r>
        </a:p>
        <a:p>
          <a:r>
            <a:rPr lang="th-TH" sz="1300">
              <a:latin typeface="Angsana New" pitchFamily="18" charset="-34"/>
              <a:ea typeface="+mn-ea"/>
              <a:cs typeface="Angsana New" pitchFamily="18" charset="-34"/>
            </a:rPr>
            <a:t>2.ค่าจ้าง</a:t>
          </a:r>
          <a:r>
            <a:rPr lang="th-TH" sz="1300" baseline="0">
              <a:latin typeface="Angsana New" pitchFamily="18" charset="-34"/>
              <a:ea typeface="+mn-ea"/>
              <a:cs typeface="Angsana New" pitchFamily="18" charset="-34"/>
            </a:rPr>
            <a:t> พกส.	                               7,667,040.-</a:t>
          </a:r>
        </a:p>
        <a:p>
          <a:r>
            <a:rPr lang="th-TH" sz="1300" baseline="0">
              <a:latin typeface="Angsana New" pitchFamily="18" charset="-34"/>
              <a:ea typeface="+mn-ea"/>
              <a:cs typeface="Angsana New" pitchFamily="18" charset="-34"/>
            </a:rPr>
            <a:t>3.ฉ.11	                               7,400,000.-</a:t>
          </a:r>
          <a:endParaRPr lang="th-TH" sz="1300">
            <a:latin typeface="Angsana New" pitchFamily="18" charset="-34"/>
            <a:ea typeface="+mn-ea"/>
            <a:cs typeface="Angsana New" pitchFamily="18" charset="-34"/>
          </a:endParaRPr>
        </a:p>
        <a:p>
          <a:r>
            <a:rPr lang="th-TH" sz="1300">
              <a:latin typeface="Angsana New" pitchFamily="18" charset="-34"/>
              <a:ea typeface="+mn-ea"/>
              <a:cs typeface="Angsana New" pitchFamily="18" charset="-34"/>
            </a:rPr>
            <a:t>4.</a:t>
          </a:r>
          <a:r>
            <a:rPr lang="en-US" sz="1300">
              <a:latin typeface="Angsana New" pitchFamily="18" charset="-34"/>
              <a:ea typeface="+mn-ea"/>
              <a:cs typeface="Angsana New" pitchFamily="18" charset="-34"/>
            </a:rPr>
            <a:t>P4P                                                       1</a:t>
          </a:r>
          <a:r>
            <a:rPr lang="th-TH" sz="1300">
              <a:latin typeface="Angsana New" pitchFamily="18" charset="-34"/>
              <a:ea typeface="+mn-ea"/>
              <a:cs typeface="Angsana New" pitchFamily="18" charset="-34"/>
            </a:rPr>
            <a:t>,500,000.-</a:t>
          </a:r>
        </a:p>
        <a:p>
          <a:r>
            <a:rPr lang="th-TH" sz="1300">
              <a:latin typeface="Angsana New" pitchFamily="18" charset="-34"/>
              <a:ea typeface="+mn-ea"/>
              <a:cs typeface="Angsana New" pitchFamily="18" charset="-34"/>
            </a:rPr>
            <a:t>5.เงินสมทบ ปกส.                                      438,792.-</a:t>
          </a:r>
        </a:p>
        <a:p>
          <a:r>
            <a:rPr lang="th-TH" sz="1300">
              <a:latin typeface="Angsana New" pitchFamily="18" charset="-34"/>
              <a:ea typeface="+mn-ea"/>
              <a:cs typeface="Angsana New" pitchFamily="18" charset="-34"/>
            </a:rPr>
            <a:t>6.ค่าตอบแทนนอกเวลา	</a:t>
          </a:r>
          <a:r>
            <a:rPr lang="th-TH" sz="1300" baseline="0">
              <a:latin typeface="Angsana New" pitchFamily="18" charset="-34"/>
              <a:ea typeface="+mn-ea"/>
              <a:cs typeface="Angsana New" pitchFamily="18" charset="-34"/>
            </a:rPr>
            <a:t>602,160</a:t>
          </a:r>
          <a:r>
            <a:rPr lang="th-TH" sz="1300">
              <a:latin typeface="Angsana New" pitchFamily="18" charset="-34"/>
              <a:ea typeface="+mn-ea"/>
              <a:cs typeface="Angsana New" pitchFamily="18" charset="-34"/>
            </a:rPr>
            <a:t>.-</a:t>
          </a:r>
          <a:endParaRPr lang="th-TH" sz="1300">
            <a:latin typeface="Angsana New" pitchFamily="18" charset="-34"/>
            <a:cs typeface="Angsana New" pitchFamily="18" charset="-34"/>
          </a:endParaRPr>
        </a:p>
        <a:p>
          <a:r>
            <a:rPr lang="th-TH" sz="1300" baseline="0">
              <a:latin typeface="Angsana New" pitchFamily="18" charset="-34"/>
              <a:ea typeface="+mn-ea"/>
              <a:cs typeface="Angsana New" pitchFamily="18" charset="-34"/>
            </a:rPr>
            <a:t>7.ค่าวัสดุ	                                 375,636.-                              8.</a:t>
          </a:r>
          <a:r>
            <a:rPr lang="th-TH" sz="1300" baseline="0">
              <a:effectLst/>
              <a:latin typeface="Angsana New" pitchFamily="18" charset="-34"/>
              <a:ea typeface="+mn-ea"/>
              <a:cs typeface="Angsana New" pitchFamily="18" charset="-34"/>
            </a:rPr>
            <a:t>ค่าจ้างเหมา	                                   50,000</a:t>
          </a:r>
          <a:r>
            <a:rPr lang="th-TH" sz="1300" baseline="0">
              <a:latin typeface="Angsana New" pitchFamily="18" charset="-34"/>
              <a:ea typeface="+mn-ea"/>
              <a:cs typeface="Angsana New" pitchFamily="18" charset="-34"/>
            </a:rPr>
            <a:t>.-</a:t>
          </a:r>
          <a:endParaRPr lang="th-TH" sz="1300">
            <a:latin typeface="Angsana New" pitchFamily="18" charset="-34"/>
            <a:ea typeface="+mn-ea"/>
            <a:cs typeface="Angsana New" pitchFamily="18" charset="-34"/>
          </a:endParaRPr>
        </a:p>
        <a:p>
          <a:r>
            <a:rPr lang="th-TH" sz="1300">
              <a:latin typeface="Angsana New" pitchFamily="18" charset="-34"/>
              <a:ea typeface="+mn-ea"/>
              <a:cs typeface="Angsana New" pitchFamily="18" charset="-34"/>
            </a:rPr>
            <a:t>9.ครุภัณฑ์คอมพิวเตอร์	101,200.-  (รวมศูนย์คอม)                                </a:t>
          </a:r>
          <a:r>
            <a:rPr lang="th-TH" sz="1300" baseline="0">
              <a:latin typeface="Angsana New" pitchFamily="18" charset="-34"/>
              <a:ea typeface="+mn-ea"/>
              <a:cs typeface="Angsana New" pitchFamily="18" charset="-34"/>
            </a:rPr>
            <a:t>                                                                                                  10.ครุภัณฑ์สำนักงาน                                   27,290.-   </a:t>
          </a:r>
          <a:r>
            <a:rPr lang="en-US" sz="1300" baseline="0">
              <a:latin typeface="Angsana New" pitchFamily="18" charset="-34"/>
              <a:ea typeface="+mn-ea"/>
              <a:cs typeface="Angsana New" pitchFamily="18" charset="-34"/>
            </a:rPr>
            <a:t>           </a:t>
          </a:r>
          <a:r>
            <a:rPr lang="th-TH" sz="1300" baseline="0">
              <a:latin typeface="Angsana New" pitchFamily="18" charset="-34"/>
              <a:ea typeface="+mn-ea"/>
              <a:cs typeface="Angsana New" pitchFamily="18" charset="-34"/>
            </a:rPr>
            <a:t>  </a:t>
          </a:r>
          <a:r>
            <a:rPr lang="en-US" sz="1300" baseline="0">
              <a:latin typeface="Angsana New" pitchFamily="18" charset="-34"/>
              <a:ea typeface="+mn-ea"/>
              <a:cs typeface="Angsana New" pitchFamily="18" charset="-34"/>
            </a:rPr>
            <a:t>   </a:t>
          </a:r>
          <a:r>
            <a:rPr lang="th-TH" sz="1300" baseline="0">
              <a:latin typeface="Angsana New" pitchFamily="18" charset="-34"/>
              <a:ea typeface="+mn-ea"/>
              <a:cs typeface="Angsana New" pitchFamily="18" charset="-34"/>
            </a:rPr>
            <a:t>                                                                                         11.ทุนการศึกษา                                         360,000.-  </a:t>
          </a:r>
        </a:p>
        <a:p>
          <a:r>
            <a:rPr lang="th-TH" sz="1300" baseline="0">
              <a:latin typeface="Angsana New" pitchFamily="18" charset="-34"/>
              <a:ea typeface="+mn-ea"/>
              <a:cs typeface="Angsana New" pitchFamily="18" charset="-34"/>
            </a:rPr>
            <a:t>รวม                                                      </a:t>
          </a:r>
          <a:r>
            <a:rPr lang="th-TH" sz="1300" u="dbl" baseline="0">
              <a:latin typeface="Angsana New" pitchFamily="18" charset="-34"/>
              <a:ea typeface="+mn-ea"/>
              <a:cs typeface="Angsana New" pitchFamily="18" charset="-34"/>
            </a:rPr>
            <a:t>19,529,718.-</a:t>
          </a:r>
        </a:p>
        <a:p>
          <a:endParaRPr lang="th-TH" sz="1300" baseline="0">
            <a:latin typeface="Angsana New" pitchFamily="18" charset="-34"/>
            <a:ea typeface="+mn-ea"/>
            <a:cs typeface="Angsana New" pitchFamily="18" charset="-34"/>
          </a:endParaRPr>
        </a:p>
        <a:p>
          <a:endParaRPr lang="th-TH" sz="1300" baseline="0">
            <a:latin typeface="Angsana New" pitchFamily="18" charset="-34"/>
            <a:ea typeface="+mn-ea"/>
            <a:cs typeface="Angsana New" pitchFamily="18" charset="-34"/>
          </a:endParaRPr>
        </a:p>
        <a:p>
          <a:endParaRPr lang="th-TH" sz="1300" baseline="0">
            <a:latin typeface="Angsana New" pitchFamily="18" charset="-34"/>
            <a:ea typeface="+mn-ea"/>
            <a:cs typeface="Angsana New" pitchFamily="18" charset="-34"/>
          </a:endParaRPr>
        </a:p>
        <a:p>
          <a:endParaRPr lang="th-TH" sz="1300" baseline="0">
            <a:latin typeface="Angsana New" pitchFamily="18" charset="-34"/>
            <a:ea typeface="+mn-ea"/>
            <a:cs typeface="Angsana New" pitchFamily="18" charset="-34"/>
          </a:endParaRPr>
        </a:p>
        <a:p>
          <a:endParaRPr lang="th-TH" sz="1300" baseline="0">
            <a:latin typeface="Angsana New" pitchFamily="18" charset="-34"/>
            <a:ea typeface="+mn-ea"/>
            <a:cs typeface="Angsana New" pitchFamily="18" charset="-34"/>
          </a:endParaRPr>
        </a:p>
        <a:p>
          <a:r>
            <a:rPr lang="th-TH" sz="1300" baseline="0">
              <a:latin typeface="Angsana New" pitchFamily="18" charset="-34"/>
              <a:ea typeface="+mn-ea"/>
              <a:cs typeface="Angsana New" pitchFamily="18" charset="-34"/>
            </a:rPr>
            <a:t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a:t>
          </a:r>
          <a:endParaRPr lang="th-TH" sz="1300" b="0" i="0" strike="noStrike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358837</xdr:colOff>
      <xdr:row>9</xdr:row>
      <xdr:rowOff>172182</xdr:rowOff>
    </xdr:from>
    <xdr:to>
      <xdr:col>12</xdr:col>
      <xdr:colOff>28575</xdr:colOff>
      <xdr:row>24</xdr:row>
      <xdr:rowOff>161926</xdr:rowOff>
    </xdr:to>
    <xdr:sp macro="" textlink="">
      <xdr:nvSpPr>
        <xdr:cNvPr id="2" name="สี่เหลี่ยมผืนผ้า 1"/>
        <xdr:cNvSpPr/>
      </xdr:nvSpPr>
      <xdr:spPr>
        <a:xfrm>
          <a:off x="4959412" y="2229582"/>
          <a:ext cx="3670238" cy="3475894"/>
        </a:xfrm>
        <a:prstGeom prst="rect">
          <a:avLst/>
        </a:prstGeom>
        <a:solidFill>
          <a:schemeClr val="bg1"/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algn="ctr"/>
          <a:r>
            <a:rPr lang="th-TH" sz="1200" b="1" u="none"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rPr>
            <a:t>รายละเอียดงบประมาณ</a:t>
          </a:r>
          <a:r>
            <a:rPr lang="en-US" sz="1200" b="1" u="none"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rPr>
            <a:t>  </a:t>
          </a:r>
          <a:endParaRPr lang="th-TH" sz="1200" b="1" u="none">
            <a:solidFill>
              <a:sysClr val="windowText" lastClr="000000"/>
            </a:solidFill>
            <a:latin typeface="Cordia New" pitchFamily="34" charset="-34"/>
            <a:cs typeface="Cordia New" pitchFamily="34" charset="-34"/>
          </a:endParaRPr>
        </a:p>
        <a:p>
          <a:pPr algn="l"/>
          <a:r>
            <a:rPr lang="th-TH" sz="1200"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rPr>
            <a:t>1.ค่าเวรบ่ายดึกของพยาบาล</a:t>
          </a:r>
          <a:r>
            <a:rPr lang="th-TH" sz="1200" baseline="0"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rPr>
            <a:t> </a:t>
          </a:r>
          <a:r>
            <a:rPr lang="th-TH" sz="1200"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rPr>
            <a:t>	   </a:t>
          </a:r>
          <a:r>
            <a:rPr lang="en-US" sz="1200"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rPr>
            <a:t>8</a:t>
          </a:r>
          <a:r>
            <a:rPr lang="th-TH" sz="1200"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rPr>
            <a:t>7</a:t>
          </a:r>
          <a:r>
            <a:rPr lang="en-US" sz="1200"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rPr>
            <a:t>0</a:t>
          </a:r>
          <a:r>
            <a:rPr lang="th-TH" sz="1200"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rPr>
            <a:t>,000.00 บาท</a:t>
          </a:r>
          <a:endParaRPr lang="en-US" sz="1200">
            <a:solidFill>
              <a:sysClr val="windowText" lastClr="000000"/>
            </a:solidFill>
            <a:latin typeface="Cordia New" pitchFamily="34" charset="-34"/>
            <a:cs typeface="Cordia New" pitchFamily="34" charset="-34"/>
          </a:endParaRPr>
        </a:p>
        <a:p>
          <a:pPr algn="l"/>
          <a:r>
            <a:rPr lang="en-US" sz="1200"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rPr>
            <a:t>2.</a:t>
          </a:r>
          <a:r>
            <a:rPr lang="th-TH" sz="1200"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rPr>
            <a:t>ค่าเวรล่วงเวลาของพยาบาล</a:t>
          </a:r>
          <a:r>
            <a:rPr lang="th-TH" sz="1200" baseline="0"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rPr>
            <a:t>	   1,0</a:t>
          </a:r>
          <a:r>
            <a:rPr lang="en-US" sz="1200" baseline="0"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rPr>
            <a:t>0</a:t>
          </a:r>
          <a:r>
            <a:rPr lang="th-TH" sz="1200" baseline="0"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rPr>
            <a:t>0</a:t>
          </a:r>
          <a:r>
            <a:rPr lang="en-US" sz="1200" baseline="0"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rPr>
            <a:t>,</a:t>
          </a:r>
          <a:r>
            <a:rPr lang="th-TH" sz="1200" baseline="0"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rPr>
            <a:t>000.00</a:t>
          </a:r>
          <a:r>
            <a:rPr lang="en-US" sz="1200" baseline="0"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rPr>
            <a:t>  </a:t>
          </a:r>
          <a:r>
            <a:rPr lang="th-TH" sz="1200" baseline="0"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rPr>
            <a:t>บาท</a:t>
          </a:r>
        </a:p>
        <a:p>
          <a:pPr algn="l"/>
          <a:r>
            <a:rPr lang="th-TH" sz="1200" baseline="0"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rPr>
            <a:t>3.ค่าเวรล่วงเวลาของพนักงานช่วยเหลือคนไข้   1,050,000.00 บาท	</a:t>
          </a:r>
          <a:endParaRPr lang="en-US" sz="1200" baseline="0">
            <a:solidFill>
              <a:sysClr val="windowText" lastClr="000000"/>
            </a:solidFill>
            <a:latin typeface="Cordia New" pitchFamily="34" charset="-34"/>
            <a:cs typeface="Cordia New" pitchFamily="34" charset="-34"/>
          </a:endParaRPr>
        </a:p>
        <a:p>
          <a:pPr algn="l"/>
          <a:r>
            <a:rPr lang="en-US" sz="1200" baseline="0"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rPr>
            <a:t>4</a:t>
          </a:r>
          <a:r>
            <a:rPr lang="th-TH" sz="1200" baseline="0"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rPr>
            <a:t>.</a:t>
          </a:r>
          <a:r>
            <a:rPr lang="en-US" sz="1200" baseline="0"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rPr>
            <a:t>.</a:t>
          </a:r>
          <a:r>
            <a:rPr lang="th-TH" sz="1200" baseline="0"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rPr>
            <a:t>วัสดุสำนักงาน  		     </a:t>
          </a:r>
          <a:r>
            <a:rPr lang="en-US" sz="1200" baseline="0"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rPr>
            <a:t>1</a:t>
          </a:r>
          <a:r>
            <a:rPr lang="th-TH" sz="1200" baseline="0"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rPr>
            <a:t>33</a:t>
          </a:r>
          <a:r>
            <a:rPr lang="en-US" sz="1200" baseline="0"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rPr>
            <a:t>,</a:t>
          </a:r>
          <a:r>
            <a:rPr lang="th-TH" sz="1200" baseline="0"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rPr>
            <a:t>000</a:t>
          </a:r>
          <a:r>
            <a:rPr lang="en-US" sz="1200" baseline="0"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rPr>
            <a:t>.00  </a:t>
          </a:r>
          <a:r>
            <a:rPr lang="th-TH" sz="1200" baseline="0"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rPr>
            <a:t>บาท</a:t>
          </a:r>
        </a:p>
        <a:p>
          <a:pPr algn="l"/>
          <a:r>
            <a:rPr lang="en-US" sz="1200" baseline="0"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rPr>
            <a:t>5</a:t>
          </a:r>
          <a:r>
            <a:rPr lang="th-TH" sz="1200" baseline="0"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rPr>
            <a:t>. วัสดุงานบ้านงานครัว	   83,</a:t>
          </a:r>
          <a:r>
            <a:rPr lang="en-US" sz="1200" baseline="0"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rPr>
            <a:t>0</a:t>
          </a:r>
          <a:r>
            <a:rPr lang="th-TH" sz="1200" baseline="0"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rPr>
            <a:t>00.00 บาท  	   </a:t>
          </a:r>
        </a:p>
        <a:p>
          <a:pPr algn="l"/>
          <a:r>
            <a:rPr lang="en-US" sz="1200" baseline="0"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rPr>
            <a:t>6</a:t>
          </a:r>
          <a:r>
            <a:rPr lang="th-TH" sz="1200" baseline="0"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rPr>
            <a:t> วัสดุคอมพิวเตอร์ 		    200</a:t>
          </a:r>
          <a:r>
            <a:rPr lang="en-US" sz="1200" baseline="0"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rPr>
            <a:t>,</a:t>
          </a:r>
          <a:r>
            <a:rPr lang="th-TH" sz="1200" baseline="0"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rPr>
            <a:t>000</a:t>
          </a:r>
          <a:r>
            <a:rPr lang="en-US" sz="1200" baseline="0"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rPr>
            <a:t>.00</a:t>
          </a:r>
          <a:r>
            <a:rPr lang="th-TH" sz="1200" baseline="0"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rPr>
            <a:t> </a:t>
          </a:r>
          <a:r>
            <a:rPr lang="en-US" sz="1200" baseline="0"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rPr>
            <a:t> </a:t>
          </a:r>
          <a:r>
            <a:rPr lang="th-TH" sz="1200" baseline="0"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rPr>
            <a:t>บาท</a:t>
          </a:r>
          <a:endParaRPr lang="en-US" sz="1200" baseline="0">
            <a:solidFill>
              <a:sysClr val="windowText" lastClr="000000"/>
            </a:solidFill>
            <a:latin typeface="Cordia New" pitchFamily="34" charset="-34"/>
            <a:cs typeface="Cordia New" pitchFamily="34" charset="-34"/>
          </a:endParaRPr>
        </a:p>
        <a:p>
          <a:pPr algn="l"/>
          <a:r>
            <a:rPr lang="en-US" sz="1200" baseline="0"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rPr>
            <a:t>7.</a:t>
          </a:r>
          <a:r>
            <a:rPr lang="th-TH" sz="1200" baseline="0"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rPr>
            <a:t>ครุภัณฑ์คอมพิวเตอร์ 	     102,500.00  บาท(รวมอยู่ศูนย์คอม)</a:t>
          </a:r>
          <a:endParaRPr lang="en-US" sz="1200" baseline="0">
            <a:solidFill>
              <a:sysClr val="windowText" lastClr="000000"/>
            </a:solidFill>
            <a:latin typeface="Cordia New" pitchFamily="34" charset="-34"/>
            <a:cs typeface="Cordia New" pitchFamily="34" charset="-34"/>
          </a:endParaRPr>
        </a:p>
        <a:p>
          <a:pPr algn="l"/>
          <a:r>
            <a:rPr lang="en-US" sz="1200" baseline="0"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rPr>
            <a:t>8.</a:t>
          </a:r>
          <a:r>
            <a:rPr lang="th-TH" sz="1200" baseline="0"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rPr>
            <a:t>ค่าออกซิเจนไปป์ไลน์	   360,000.00 บาท</a:t>
          </a:r>
          <a:endParaRPr lang="en-US" sz="1200" baseline="0">
            <a:solidFill>
              <a:sysClr val="windowText" lastClr="000000"/>
            </a:solidFill>
            <a:latin typeface="Cordia New" pitchFamily="34" charset="-34"/>
            <a:cs typeface="Cordia New" pitchFamily="34" charset="-34"/>
          </a:endParaRPr>
        </a:p>
        <a:p>
          <a:pPr algn="l"/>
          <a:r>
            <a:rPr lang="en-US" sz="1200" baseline="0"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rPr>
            <a:t>9.</a:t>
          </a:r>
          <a:r>
            <a:rPr lang="th-TH" sz="1200" baseline="0"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rPr>
            <a:t>ค่าซ่อมแซม	                                    150,000.00 บาท</a:t>
          </a:r>
        </a:p>
        <a:p>
          <a:pPr algn="l"/>
          <a:r>
            <a:rPr lang="th-TH" sz="1200" baseline="0"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rPr>
            <a:t>1</a:t>
          </a:r>
          <a:r>
            <a:rPr lang="en-US" sz="1200" baseline="0"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rPr>
            <a:t>0</a:t>
          </a:r>
          <a:r>
            <a:rPr lang="th-TH" sz="1200" baseline="0"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rPr>
            <a:t>. ค่าครุภัณฑ์สำนักงาน	     1</a:t>
          </a:r>
          <a:r>
            <a:rPr lang="en-US" sz="1200" baseline="0"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rPr>
            <a:t>72</a:t>
          </a:r>
          <a:r>
            <a:rPr lang="th-TH" sz="1200" baseline="0"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rPr>
            <a:t>,</a:t>
          </a:r>
          <a:r>
            <a:rPr lang="en-US" sz="1200" baseline="0"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rPr>
            <a:t>0</a:t>
          </a:r>
          <a:r>
            <a:rPr lang="th-TH" sz="1200" baseline="0"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rPr>
            <a:t>00.00 บาท</a:t>
          </a:r>
        </a:p>
        <a:p>
          <a:pPr algn="l"/>
          <a:r>
            <a:rPr lang="th-TH" sz="1200" baseline="0"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rPr>
            <a:t>1</a:t>
          </a:r>
          <a:r>
            <a:rPr lang="en-US" sz="1200" baseline="0"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rPr>
            <a:t>1</a:t>
          </a:r>
          <a:r>
            <a:rPr lang="th-TH" sz="1200" baseline="0"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rPr>
            <a:t>.ค่าจ้างเหมา     		    200,000.00 บาท</a:t>
          </a:r>
        </a:p>
        <a:p>
          <a:pPr algn="ctr"/>
          <a:r>
            <a:rPr lang="th-TH" sz="1200" b="1" baseline="0"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rPr>
            <a:t>รวม  </a:t>
          </a:r>
          <a:r>
            <a:rPr lang="en-US" sz="1200" b="1" baseline="0"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rPr>
            <a:t>4</a:t>
          </a:r>
          <a:r>
            <a:rPr lang="th-TH" sz="1200" b="1" baseline="0"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rPr>
            <a:t>,467,800.00 บาท</a:t>
          </a:r>
          <a:endParaRPr lang="en-US" sz="1200" b="1" baseline="0">
            <a:solidFill>
              <a:sysClr val="windowText" lastClr="000000"/>
            </a:solidFill>
            <a:latin typeface="Cordia New" pitchFamily="34" charset="-34"/>
            <a:cs typeface="Cordia New" pitchFamily="34" charset="-34"/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142875</xdr:colOff>
      <xdr:row>77</xdr:row>
      <xdr:rowOff>0</xdr:rowOff>
    </xdr:from>
    <xdr:to>
      <xdr:col>8</xdr:col>
      <xdr:colOff>219075</xdr:colOff>
      <xdr:row>78</xdr:row>
      <xdr:rowOff>59531</xdr:rowOff>
    </xdr:to>
    <xdr:sp macro="" textlink="">
      <xdr:nvSpPr>
        <xdr:cNvPr id="2" name="Text Box 9"/>
        <xdr:cNvSpPr txBox="1">
          <a:spLocks noChangeArrowheads="1"/>
        </xdr:cNvSpPr>
      </xdr:nvSpPr>
      <xdr:spPr bwMode="auto">
        <a:xfrm>
          <a:off x="7743825" y="20621625"/>
          <a:ext cx="76200" cy="326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219075</xdr:colOff>
      <xdr:row>77</xdr:row>
      <xdr:rowOff>0</xdr:rowOff>
    </xdr:from>
    <xdr:to>
      <xdr:col>9</xdr:col>
      <xdr:colOff>295275</xdr:colOff>
      <xdr:row>78</xdr:row>
      <xdr:rowOff>59531</xdr:rowOff>
    </xdr:to>
    <xdr:sp macro="" textlink="">
      <xdr:nvSpPr>
        <xdr:cNvPr id="3" name="Text Box 10"/>
        <xdr:cNvSpPr txBox="1">
          <a:spLocks noChangeArrowheads="1"/>
        </xdr:cNvSpPr>
      </xdr:nvSpPr>
      <xdr:spPr bwMode="auto">
        <a:xfrm>
          <a:off x="8362950" y="20621625"/>
          <a:ext cx="76200" cy="326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161925</xdr:colOff>
      <xdr:row>77</xdr:row>
      <xdr:rowOff>0</xdr:rowOff>
    </xdr:from>
    <xdr:to>
      <xdr:col>8</xdr:col>
      <xdr:colOff>238125</xdr:colOff>
      <xdr:row>78</xdr:row>
      <xdr:rowOff>59531</xdr:rowOff>
    </xdr:to>
    <xdr:sp macro="" textlink="">
      <xdr:nvSpPr>
        <xdr:cNvPr id="4" name="Text Box 11"/>
        <xdr:cNvSpPr txBox="1">
          <a:spLocks noChangeArrowheads="1"/>
        </xdr:cNvSpPr>
      </xdr:nvSpPr>
      <xdr:spPr bwMode="auto">
        <a:xfrm>
          <a:off x="7762875" y="20621625"/>
          <a:ext cx="76200" cy="326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76200</xdr:colOff>
      <xdr:row>78</xdr:row>
      <xdr:rowOff>59531</xdr:rowOff>
    </xdr:to>
    <xdr:sp macro="" textlink="">
      <xdr:nvSpPr>
        <xdr:cNvPr id="5" name="Text Box 12"/>
        <xdr:cNvSpPr txBox="1">
          <a:spLocks noChangeArrowheads="1"/>
        </xdr:cNvSpPr>
      </xdr:nvSpPr>
      <xdr:spPr bwMode="auto">
        <a:xfrm>
          <a:off x="7600950" y="20621625"/>
          <a:ext cx="76200" cy="326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76200</xdr:colOff>
      <xdr:row>78</xdr:row>
      <xdr:rowOff>59531</xdr:rowOff>
    </xdr:to>
    <xdr:sp macro="" textlink="">
      <xdr:nvSpPr>
        <xdr:cNvPr id="6" name="Text Box 13"/>
        <xdr:cNvSpPr txBox="1">
          <a:spLocks noChangeArrowheads="1"/>
        </xdr:cNvSpPr>
      </xdr:nvSpPr>
      <xdr:spPr bwMode="auto">
        <a:xfrm>
          <a:off x="7600950" y="20621625"/>
          <a:ext cx="76200" cy="326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77</xdr:row>
      <xdr:rowOff>0</xdr:rowOff>
    </xdr:from>
    <xdr:to>
      <xdr:col>8</xdr:col>
      <xdr:colOff>219075</xdr:colOff>
      <xdr:row>78</xdr:row>
      <xdr:rowOff>59531</xdr:rowOff>
    </xdr:to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7743825" y="20621625"/>
          <a:ext cx="76200" cy="326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219075</xdr:colOff>
      <xdr:row>77</xdr:row>
      <xdr:rowOff>0</xdr:rowOff>
    </xdr:from>
    <xdr:to>
      <xdr:col>9</xdr:col>
      <xdr:colOff>295275</xdr:colOff>
      <xdr:row>78</xdr:row>
      <xdr:rowOff>59531</xdr:rowOff>
    </xdr:to>
    <xdr:sp macro="" textlink="">
      <xdr:nvSpPr>
        <xdr:cNvPr id="8" name="Text Box 16"/>
        <xdr:cNvSpPr txBox="1">
          <a:spLocks noChangeArrowheads="1"/>
        </xdr:cNvSpPr>
      </xdr:nvSpPr>
      <xdr:spPr bwMode="auto">
        <a:xfrm>
          <a:off x="8362950" y="20621625"/>
          <a:ext cx="76200" cy="326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161925</xdr:colOff>
      <xdr:row>77</xdr:row>
      <xdr:rowOff>0</xdr:rowOff>
    </xdr:from>
    <xdr:to>
      <xdr:col>8</xdr:col>
      <xdr:colOff>238125</xdr:colOff>
      <xdr:row>78</xdr:row>
      <xdr:rowOff>59531</xdr:rowOff>
    </xdr:to>
    <xdr:sp macro="" textlink="">
      <xdr:nvSpPr>
        <xdr:cNvPr id="9" name="Text Box 17"/>
        <xdr:cNvSpPr txBox="1">
          <a:spLocks noChangeArrowheads="1"/>
        </xdr:cNvSpPr>
      </xdr:nvSpPr>
      <xdr:spPr bwMode="auto">
        <a:xfrm>
          <a:off x="7762875" y="20621625"/>
          <a:ext cx="76200" cy="326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76200</xdr:colOff>
      <xdr:row>78</xdr:row>
      <xdr:rowOff>59531</xdr:rowOff>
    </xdr:to>
    <xdr:sp macro="" textlink="">
      <xdr:nvSpPr>
        <xdr:cNvPr id="10" name="Text Box 18"/>
        <xdr:cNvSpPr txBox="1">
          <a:spLocks noChangeArrowheads="1"/>
        </xdr:cNvSpPr>
      </xdr:nvSpPr>
      <xdr:spPr bwMode="auto">
        <a:xfrm>
          <a:off x="7600950" y="20621625"/>
          <a:ext cx="76200" cy="326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76200</xdr:colOff>
      <xdr:row>78</xdr:row>
      <xdr:rowOff>59531</xdr:rowOff>
    </xdr:to>
    <xdr:sp macro="" textlink="">
      <xdr:nvSpPr>
        <xdr:cNvPr id="11" name="Text Box 19"/>
        <xdr:cNvSpPr txBox="1">
          <a:spLocks noChangeArrowheads="1"/>
        </xdr:cNvSpPr>
      </xdr:nvSpPr>
      <xdr:spPr bwMode="auto">
        <a:xfrm>
          <a:off x="7600950" y="20621625"/>
          <a:ext cx="76200" cy="326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14</xdr:col>
      <xdr:colOff>0</xdr:colOff>
      <xdr:row>10</xdr:row>
      <xdr:rowOff>19050</xdr:rowOff>
    </xdr:from>
    <xdr:ext cx="184731" cy="262572"/>
    <xdr:sp macro="" textlink="">
      <xdr:nvSpPr>
        <xdr:cNvPr id="12" name="TextBox 11"/>
        <xdr:cNvSpPr txBox="1"/>
      </xdr:nvSpPr>
      <xdr:spPr>
        <a:xfrm>
          <a:off x="11153775" y="26479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14</xdr:col>
      <xdr:colOff>0</xdr:colOff>
      <xdr:row>7</xdr:row>
      <xdr:rowOff>228596</xdr:rowOff>
    </xdr:from>
    <xdr:ext cx="3067050" cy="262572"/>
    <xdr:sp macro="" textlink="">
      <xdr:nvSpPr>
        <xdr:cNvPr id="13" name="TextBox 12"/>
        <xdr:cNvSpPr txBox="1"/>
      </xdr:nvSpPr>
      <xdr:spPr>
        <a:xfrm>
          <a:off x="11153775" y="2057396"/>
          <a:ext cx="306705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8</xdr:col>
      <xdr:colOff>142875</xdr:colOff>
      <xdr:row>102</xdr:row>
      <xdr:rowOff>0</xdr:rowOff>
    </xdr:from>
    <xdr:to>
      <xdr:col>8</xdr:col>
      <xdr:colOff>219075</xdr:colOff>
      <xdr:row>103</xdr:row>
      <xdr:rowOff>40482</xdr:rowOff>
    </xdr:to>
    <xdr:sp macro="" textlink="">
      <xdr:nvSpPr>
        <xdr:cNvPr id="14" name="Text Box 9"/>
        <xdr:cNvSpPr txBox="1">
          <a:spLocks noChangeArrowheads="1"/>
        </xdr:cNvSpPr>
      </xdr:nvSpPr>
      <xdr:spPr bwMode="auto">
        <a:xfrm>
          <a:off x="7743825" y="27336750"/>
          <a:ext cx="76200" cy="2690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219075</xdr:colOff>
      <xdr:row>102</xdr:row>
      <xdr:rowOff>0</xdr:rowOff>
    </xdr:from>
    <xdr:to>
      <xdr:col>9</xdr:col>
      <xdr:colOff>295275</xdr:colOff>
      <xdr:row>103</xdr:row>
      <xdr:rowOff>40482</xdr:rowOff>
    </xdr:to>
    <xdr:sp macro="" textlink="">
      <xdr:nvSpPr>
        <xdr:cNvPr id="15" name="Text Box 10"/>
        <xdr:cNvSpPr txBox="1">
          <a:spLocks noChangeArrowheads="1"/>
        </xdr:cNvSpPr>
      </xdr:nvSpPr>
      <xdr:spPr bwMode="auto">
        <a:xfrm>
          <a:off x="8362950" y="27336750"/>
          <a:ext cx="76200" cy="2690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161925</xdr:colOff>
      <xdr:row>102</xdr:row>
      <xdr:rowOff>0</xdr:rowOff>
    </xdr:from>
    <xdr:to>
      <xdr:col>8</xdr:col>
      <xdr:colOff>238125</xdr:colOff>
      <xdr:row>103</xdr:row>
      <xdr:rowOff>40482</xdr:rowOff>
    </xdr:to>
    <xdr:sp macro="" textlink="">
      <xdr:nvSpPr>
        <xdr:cNvPr id="16" name="Text Box 11"/>
        <xdr:cNvSpPr txBox="1">
          <a:spLocks noChangeArrowheads="1"/>
        </xdr:cNvSpPr>
      </xdr:nvSpPr>
      <xdr:spPr bwMode="auto">
        <a:xfrm>
          <a:off x="7762875" y="27336750"/>
          <a:ext cx="76200" cy="2690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8</xdr:col>
      <xdr:colOff>76200</xdr:colOff>
      <xdr:row>103</xdr:row>
      <xdr:rowOff>40482</xdr:rowOff>
    </xdr:to>
    <xdr:sp macro="" textlink="">
      <xdr:nvSpPr>
        <xdr:cNvPr id="17" name="Text Box 12"/>
        <xdr:cNvSpPr txBox="1">
          <a:spLocks noChangeArrowheads="1"/>
        </xdr:cNvSpPr>
      </xdr:nvSpPr>
      <xdr:spPr bwMode="auto">
        <a:xfrm>
          <a:off x="7600950" y="27336750"/>
          <a:ext cx="76200" cy="2690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8</xdr:col>
      <xdr:colOff>76200</xdr:colOff>
      <xdr:row>103</xdr:row>
      <xdr:rowOff>40482</xdr:rowOff>
    </xdr:to>
    <xdr:sp macro="" textlink="">
      <xdr:nvSpPr>
        <xdr:cNvPr id="18" name="Text Box 13"/>
        <xdr:cNvSpPr txBox="1">
          <a:spLocks noChangeArrowheads="1"/>
        </xdr:cNvSpPr>
      </xdr:nvSpPr>
      <xdr:spPr bwMode="auto">
        <a:xfrm>
          <a:off x="7600950" y="27336750"/>
          <a:ext cx="76200" cy="2690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102</xdr:row>
      <xdr:rowOff>0</xdr:rowOff>
    </xdr:from>
    <xdr:to>
      <xdr:col>8</xdr:col>
      <xdr:colOff>219075</xdr:colOff>
      <xdr:row>103</xdr:row>
      <xdr:rowOff>40482</xdr:rowOff>
    </xdr:to>
    <xdr:sp macro="" textlink="">
      <xdr:nvSpPr>
        <xdr:cNvPr id="19" name="Text Box 15"/>
        <xdr:cNvSpPr txBox="1">
          <a:spLocks noChangeArrowheads="1"/>
        </xdr:cNvSpPr>
      </xdr:nvSpPr>
      <xdr:spPr bwMode="auto">
        <a:xfrm>
          <a:off x="7743825" y="27336750"/>
          <a:ext cx="76200" cy="2690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219075</xdr:colOff>
      <xdr:row>102</xdr:row>
      <xdr:rowOff>0</xdr:rowOff>
    </xdr:from>
    <xdr:to>
      <xdr:col>9</xdr:col>
      <xdr:colOff>295275</xdr:colOff>
      <xdr:row>103</xdr:row>
      <xdr:rowOff>40482</xdr:rowOff>
    </xdr:to>
    <xdr:sp macro="" textlink="">
      <xdr:nvSpPr>
        <xdr:cNvPr id="20" name="Text Box 16"/>
        <xdr:cNvSpPr txBox="1">
          <a:spLocks noChangeArrowheads="1"/>
        </xdr:cNvSpPr>
      </xdr:nvSpPr>
      <xdr:spPr bwMode="auto">
        <a:xfrm>
          <a:off x="8362950" y="27336750"/>
          <a:ext cx="76200" cy="2690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161925</xdr:colOff>
      <xdr:row>102</xdr:row>
      <xdr:rowOff>0</xdr:rowOff>
    </xdr:from>
    <xdr:to>
      <xdr:col>8</xdr:col>
      <xdr:colOff>238125</xdr:colOff>
      <xdr:row>103</xdr:row>
      <xdr:rowOff>40482</xdr:rowOff>
    </xdr:to>
    <xdr:sp macro="" textlink="">
      <xdr:nvSpPr>
        <xdr:cNvPr id="21" name="Text Box 17"/>
        <xdr:cNvSpPr txBox="1">
          <a:spLocks noChangeArrowheads="1"/>
        </xdr:cNvSpPr>
      </xdr:nvSpPr>
      <xdr:spPr bwMode="auto">
        <a:xfrm>
          <a:off x="7762875" y="27336750"/>
          <a:ext cx="76200" cy="2690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8</xdr:col>
      <xdr:colOff>76200</xdr:colOff>
      <xdr:row>103</xdr:row>
      <xdr:rowOff>40482</xdr:rowOff>
    </xdr:to>
    <xdr:sp macro="" textlink="">
      <xdr:nvSpPr>
        <xdr:cNvPr id="22" name="Text Box 18"/>
        <xdr:cNvSpPr txBox="1">
          <a:spLocks noChangeArrowheads="1"/>
        </xdr:cNvSpPr>
      </xdr:nvSpPr>
      <xdr:spPr bwMode="auto">
        <a:xfrm>
          <a:off x="7600950" y="27336750"/>
          <a:ext cx="76200" cy="2690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8</xdr:col>
      <xdr:colOff>76200</xdr:colOff>
      <xdr:row>103</xdr:row>
      <xdr:rowOff>40482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7600950" y="27336750"/>
          <a:ext cx="76200" cy="2690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11</xdr:row>
      <xdr:rowOff>257176</xdr:rowOff>
    </xdr:from>
    <xdr:to>
      <xdr:col>12</xdr:col>
      <xdr:colOff>0</xdr:colOff>
      <xdr:row>24</xdr:row>
      <xdr:rowOff>257176</xdr:rowOff>
    </xdr:to>
    <xdr:sp macro="" textlink="">
      <xdr:nvSpPr>
        <xdr:cNvPr id="24" name="TextBox 13"/>
        <xdr:cNvSpPr txBox="1"/>
      </xdr:nvSpPr>
      <xdr:spPr>
        <a:xfrm>
          <a:off x="6496050" y="3152776"/>
          <a:ext cx="3028950" cy="3467100"/>
        </a:xfrm>
        <a:prstGeom prst="rect">
          <a:avLst/>
        </a:prstGeom>
        <a:solidFill>
          <a:schemeClr val="bg1"/>
        </a:solidFill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/>
        <a:p>
          <a:pPr marL="0" marR="0" indent="0" algn="ctr" defTabSz="91440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200" b="1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รายละเอียดงบประมาณ</a:t>
          </a:r>
          <a:r>
            <a:rPr lang="en-US" sz="1200" b="1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63</a:t>
          </a:r>
          <a:endParaRPr lang="th-TH" sz="1200" b="0">
            <a:solidFill>
              <a:schemeClr val="dk1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pPr fontAlgn="base"/>
          <a:r>
            <a:rPr lang="en-US" sz="1200" b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1. </a:t>
          </a:r>
          <a:r>
            <a:rPr lang="th-TH" sz="1200" b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ค่าตอบแทนเวรบ่าย-ดึก</a:t>
          </a:r>
          <a:r>
            <a:rPr lang="en-US" sz="1200" b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</a:t>
          </a:r>
          <a:r>
            <a:rPr lang="th-TH" sz="1200" b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พยาบาล        </a:t>
          </a:r>
          <a:r>
            <a:rPr lang="en-US" sz="1200" b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   466,200  </a:t>
          </a:r>
          <a:r>
            <a:rPr lang="th-TH" sz="1200" b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บาท</a:t>
          </a:r>
          <a:endParaRPr lang="en-US" sz="1200" b="0" baseline="0">
            <a:solidFill>
              <a:schemeClr val="dk1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pPr fontAlgn="base"/>
          <a:r>
            <a:rPr lang="en-US" sz="1200" b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2. </a:t>
          </a:r>
          <a:r>
            <a:rPr lang="th-TH" sz="1200" b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ค่าตอบแทนเวรล่วงเวลา (</a:t>
          </a:r>
          <a:r>
            <a:rPr lang="en-US" sz="1200" b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OT</a:t>
          </a:r>
          <a:r>
            <a:rPr lang="th-TH" sz="1200" b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)</a:t>
          </a:r>
          <a:r>
            <a:rPr lang="en-US" sz="1200" b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</a:t>
          </a:r>
          <a:r>
            <a:rPr lang="th-TH" sz="1200" b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รวม    </a:t>
          </a:r>
          <a:r>
            <a:rPr lang="en-US" sz="1200" b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</a:t>
          </a:r>
          <a:r>
            <a:rPr lang="th-TH" sz="1200" b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1</a:t>
          </a:r>
          <a:r>
            <a:rPr lang="en-US" sz="1200" b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,203,375   </a:t>
          </a:r>
          <a:r>
            <a:rPr lang="th-TH" sz="1200" b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บาท</a:t>
          </a:r>
        </a:p>
        <a:p>
          <a:pPr fontAlgn="base"/>
          <a:r>
            <a:rPr lang="th-TH" sz="1200" b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(พยาบาลวิชาชีพ  9</a:t>
          </a:r>
          <a:r>
            <a:rPr lang="en-US" sz="1200" b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54</a:t>
          </a:r>
          <a:r>
            <a:rPr lang="en-US" sz="12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,000  </a:t>
          </a:r>
          <a:r>
            <a:rPr lang="th-TH" sz="12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บาท</a:t>
          </a:r>
          <a:r>
            <a:rPr lang="en-US" sz="12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</a:t>
          </a:r>
          <a:r>
            <a:rPr lang="th-TH" sz="12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+ </a:t>
          </a:r>
          <a:r>
            <a:rPr lang="th-TH" sz="1200" b="0" baseline="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พนักงานผู้ช่วยเหลือคนไข้  249</a:t>
          </a:r>
          <a:r>
            <a:rPr lang="en-US" sz="1200" b="0" baseline="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,</a:t>
          </a:r>
          <a:r>
            <a:rPr lang="th-TH" sz="1200" b="0" baseline="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3</a:t>
          </a:r>
          <a:r>
            <a:rPr lang="en-US" sz="1200" b="0" baseline="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7</a:t>
          </a:r>
          <a:r>
            <a:rPr lang="th-TH" sz="1200" b="0" baseline="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5</a:t>
          </a:r>
          <a:r>
            <a:rPr lang="en-US" sz="1200" b="0" baseline="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   </a:t>
          </a:r>
          <a:r>
            <a:rPr lang="th-TH" sz="1200" b="0" baseline="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บาท  )                                                                         </a:t>
          </a:r>
          <a:r>
            <a:rPr lang="en-US" sz="12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3.</a:t>
          </a:r>
          <a:r>
            <a:rPr lang="en-US" sz="1200" b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 </a:t>
          </a:r>
          <a:r>
            <a:rPr lang="th-TH" sz="1200" b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วัสดุสำนักงาน	</a:t>
          </a:r>
          <a:r>
            <a:rPr lang="en-US" sz="1200" b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                               </a:t>
          </a:r>
          <a:r>
            <a:rPr lang="th-TH" sz="1200" b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51</a:t>
          </a:r>
          <a:r>
            <a:rPr lang="en-US" sz="1200" b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,</a:t>
          </a:r>
          <a:r>
            <a:rPr lang="th-TH" sz="1200" b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9</a:t>
          </a:r>
          <a:r>
            <a:rPr lang="en-US" sz="1200" b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16   </a:t>
          </a:r>
          <a:r>
            <a:rPr lang="th-TH" sz="1200" b="0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บาท</a:t>
          </a:r>
          <a:endParaRPr lang="en-US" sz="1200" b="0" baseline="0">
            <a:solidFill>
              <a:sysClr val="windowText" lastClr="000000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pPr fontAlgn="base"/>
          <a:r>
            <a:rPr lang="en-US" sz="1200" b="0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4. </a:t>
          </a:r>
          <a:r>
            <a:rPr lang="th-TH" sz="1200" b="0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วัสดุงานบ้าน /งานครัว  </a:t>
          </a:r>
          <a:r>
            <a:rPr lang="en-US" sz="1200" b="0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        </a:t>
          </a:r>
          <a:r>
            <a:rPr lang="th-TH" sz="1200" b="0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 </a:t>
          </a:r>
          <a:r>
            <a:rPr lang="en-US" sz="1200" b="0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  </a:t>
          </a:r>
          <a:r>
            <a:rPr lang="th-TH" sz="1200" b="0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              28</a:t>
          </a:r>
          <a:r>
            <a:rPr lang="en-US" sz="1200" b="0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,</a:t>
          </a:r>
          <a:r>
            <a:rPr lang="th-TH" sz="1200" b="0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836</a:t>
          </a:r>
          <a:r>
            <a:rPr lang="en-US" sz="1200" b="0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  </a:t>
          </a:r>
          <a:r>
            <a:rPr lang="th-TH" sz="1200" b="0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 บาท</a:t>
          </a:r>
          <a:r>
            <a:rPr lang="en-US" sz="1200" b="0" baseline="0">
              <a:solidFill>
                <a:srgbClr val="00B0F0"/>
              </a:solidFill>
              <a:latin typeface="Angsana New" pitchFamily="18" charset="-34"/>
              <a:ea typeface="+mn-ea"/>
              <a:cs typeface="Angsana New" pitchFamily="18" charset="-34"/>
            </a:rPr>
            <a:t>   </a:t>
          </a:r>
          <a:r>
            <a:rPr lang="th-TH" sz="1200" b="0" baseline="0">
              <a:solidFill>
                <a:srgbClr val="00B0F0"/>
              </a:solidFill>
              <a:latin typeface="Angsana New" pitchFamily="18" charset="-34"/>
              <a:ea typeface="+mn-ea"/>
              <a:cs typeface="Angsana New" pitchFamily="18" charset="-34"/>
            </a:rPr>
            <a:t>                                </a:t>
          </a:r>
          <a:r>
            <a:rPr lang="en-US" sz="1200" b="0" baseline="0">
              <a:solidFill>
                <a:srgbClr val="00B0F0"/>
              </a:solidFill>
              <a:latin typeface="Angsana New" pitchFamily="18" charset="-34"/>
              <a:ea typeface="+mn-ea"/>
              <a:cs typeface="Angsana New" pitchFamily="18" charset="-34"/>
            </a:rPr>
            <a:t>              </a:t>
          </a:r>
          <a:r>
            <a:rPr lang="th-TH" sz="1200" b="0" baseline="0">
              <a:solidFill>
                <a:srgbClr val="00B0F0"/>
              </a:solidFill>
              <a:latin typeface="Angsana New" pitchFamily="18" charset="-34"/>
              <a:ea typeface="+mn-ea"/>
              <a:cs typeface="Angsana New" pitchFamily="18" charset="-34"/>
            </a:rPr>
            <a:t> </a:t>
          </a:r>
          <a:r>
            <a:rPr lang="th-TH" sz="1200" b="0" i="0">
              <a:solidFill>
                <a:srgbClr val="00B0F0"/>
              </a:solidFill>
              <a:latin typeface="Angsana New" pitchFamily="18" charset="-34"/>
              <a:ea typeface="+mn-ea"/>
              <a:cs typeface="Angsana New" pitchFamily="18" charset="-34"/>
            </a:rPr>
            <a:t>          </a:t>
          </a:r>
          <a:endParaRPr lang="th-TH" sz="1200" b="0" baseline="0">
            <a:solidFill>
              <a:srgbClr val="00B0F0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r>
            <a:rPr lang="th-TH" sz="1200" b="0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5.วัสดุไฟฟ้า                                                  1</a:t>
          </a:r>
          <a:r>
            <a:rPr lang="en-US" sz="1200" b="0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,</a:t>
          </a:r>
          <a:r>
            <a:rPr lang="th-TH" sz="1200" b="0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120   บาท          6. วัสดุการแพทย์                                           1</a:t>
          </a:r>
          <a:r>
            <a:rPr lang="en-US" sz="1200" b="0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,065   </a:t>
          </a:r>
          <a:r>
            <a:rPr lang="th-TH" sz="1200" b="0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บาท         7.</a:t>
          </a:r>
          <a:r>
            <a:rPr lang="en-US" sz="1200" b="0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 </a:t>
          </a:r>
          <a:r>
            <a:rPr lang="th-TH" sz="1200" b="0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วัสดุคอมพิวเตอร์             </a:t>
          </a:r>
          <a:r>
            <a:rPr lang="en-US" sz="1200" b="0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 </a:t>
          </a:r>
          <a:r>
            <a:rPr lang="th-TH" sz="1200" b="0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   </a:t>
          </a:r>
          <a:r>
            <a:rPr lang="en-US" sz="1200" b="0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 </a:t>
          </a:r>
          <a:r>
            <a:rPr lang="th-TH" sz="1200" b="0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                </a:t>
          </a:r>
          <a:r>
            <a:rPr lang="en-US" sz="1200" b="0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  </a:t>
          </a:r>
          <a:r>
            <a:rPr lang="th-TH" sz="1200" b="0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39</a:t>
          </a:r>
          <a:r>
            <a:rPr lang="en-US" sz="1200" b="0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,874   </a:t>
          </a:r>
          <a:r>
            <a:rPr lang="th-TH" sz="1200" b="0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บาท</a:t>
          </a:r>
          <a:r>
            <a:rPr lang="en-US" sz="1200" b="0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 </a:t>
          </a:r>
          <a:r>
            <a:rPr lang="th-TH" sz="1200" b="0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 </a:t>
          </a:r>
        </a:p>
        <a:p>
          <a:r>
            <a:rPr lang="en-US" sz="1200" b="0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6</a:t>
          </a:r>
          <a:r>
            <a:rPr lang="th-TH" sz="1200" b="0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. วัสดุเครื่องแต่งกาย	                          </a:t>
          </a:r>
          <a:r>
            <a:rPr lang="en-US" sz="1200" b="0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    </a:t>
          </a:r>
          <a:r>
            <a:rPr lang="th-TH" sz="1200" b="0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 2</a:t>
          </a:r>
          <a:r>
            <a:rPr lang="en-US" sz="1200" b="0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6</a:t>
          </a:r>
          <a:r>
            <a:rPr lang="th-TH" sz="1200" b="0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,</a:t>
          </a:r>
          <a:r>
            <a:rPr lang="en-US" sz="1200" b="0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4</a:t>
          </a:r>
          <a:r>
            <a:rPr lang="th-TH" sz="1200" b="0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00</a:t>
          </a:r>
          <a:r>
            <a:rPr lang="en-US" sz="1200" b="0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  </a:t>
          </a:r>
          <a:r>
            <a:rPr lang="th-TH" sz="1200" b="0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 บาท</a:t>
          </a:r>
          <a:endParaRPr lang="th-TH" sz="1200">
            <a:solidFill>
              <a:sysClr val="windowText" lastClr="000000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r>
            <a:rPr lang="th-TH" sz="1200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7. ครุภัณฑ์สำนักงาน                                </a:t>
          </a:r>
          <a:r>
            <a:rPr lang="en-US" sz="1200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 </a:t>
          </a:r>
          <a:r>
            <a:rPr lang="th-TH" sz="1200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 </a:t>
          </a:r>
          <a:r>
            <a:rPr lang="en-US" sz="1200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30</a:t>
          </a:r>
          <a:r>
            <a:rPr lang="th-TH" sz="1200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,000   บาท </a:t>
          </a:r>
          <a:r>
            <a:rPr lang="th-TH" sz="1200" baseline="0">
              <a:solidFill>
                <a:srgbClr val="00B0F0"/>
              </a:solidFill>
              <a:latin typeface="Angsana New" pitchFamily="18" charset="-34"/>
              <a:ea typeface="+mn-ea"/>
              <a:cs typeface="Angsana New" pitchFamily="18" charset="-34"/>
            </a:rPr>
            <a:t>                 </a:t>
          </a:r>
        </a:p>
        <a:p>
          <a:r>
            <a:rPr lang="th-TH" sz="12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8</a:t>
          </a:r>
          <a:r>
            <a:rPr lang="en-US" sz="12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. </a:t>
          </a:r>
          <a:r>
            <a:rPr lang="th-TH" sz="12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ครุภัณฑ์</a:t>
          </a:r>
          <a:r>
            <a:rPr lang="th-TH" sz="1200" b="0" baseline="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คอมพิวเตอร์                             10</a:t>
          </a:r>
          <a:r>
            <a:rPr lang="en-US" sz="1200" b="0" baseline="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,</a:t>
          </a:r>
          <a:r>
            <a:rPr lang="th-TH" sz="1200" b="0" baseline="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500</a:t>
          </a:r>
          <a:r>
            <a:rPr lang="en-US" sz="1200" b="0" baseline="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  </a:t>
          </a:r>
          <a:r>
            <a:rPr lang="th-TH" sz="1200" b="0" baseline="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บาท (</a:t>
          </a:r>
          <a:r>
            <a:rPr lang="en-US" sz="1200" b="0" baseline="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i</a:t>
          </a:r>
          <a:r>
            <a:rPr lang="th-TH" sz="1200" b="0" baseline="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รวมศูนย์คอม)          9. </a:t>
          </a:r>
          <a:r>
            <a:rPr lang="th-TH" sz="12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ค่าจ้างเหมา     </a:t>
          </a:r>
          <a:r>
            <a:rPr lang="en-US" sz="12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 </a:t>
          </a:r>
          <a:r>
            <a:rPr lang="th-TH" sz="12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2</a:t>
          </a:r>
          <a:r>
            <a:rPr lang="en-US" sz="12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50,</a:t>
          </a:r>
          <a:r>
            <a:rPr lang="th-TH" sz="12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000  บาท  </a:t>
          </a:r>
          <a:r>
            <a:rPr lang="th-TH" sz="1200" b="0" i="0" u="none" strike="noStrike" baseline="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      </a:t>
          </a:r>
        </a:p>
        <a:p>
          <a:r>
            <a:rPr lang="th-TH" sz="1200" b="0" i="0" u="none" strike="noStrike" baseline="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 9</a:t>
          </a:r>
          <a:r>
            <a:rPr lang="th-TH" sz="12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.</a:t>
          </a:r>
          <a:r>
            <a:rPr lang="en-US" sz="12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</a:t>
          </a:r>
          <a:r>
            <a:rPr lang="th-TH" sz="12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ค่าฝึกอบรม                                          </a:t>
          </a:r>
          <a:r>
            <a:rPr lang="en-US" sz="12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  </a:t>
          </a:r>
          <a:r>
            <a:rPr lang="th-TH" sz="12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80</a:t>
          </a:r>
          <a:r>
            <a:rPr lang="en-US" sz="12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,000</a:t>
          </a:r>
          <a:r>
            <a:rPr lang="th-TH" sz="12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 บาท(</a:t>
          </a:r>
          <a:r>
            <a:rPr lang="en-US" sz="12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HRD</a:t>
          </a:r>
          <a:r>
            <a:rPr lang="th-TH" sz="12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)                                           </a:t>
          </a:r>
        </a:p>
        <a:p>
          <a:r>
            <a:rPr lang="th-TH" sz="12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                         ร</a:t>
          </a:r>
          <a:r>
            <a:rPr lang="th-TH" sz="1200" b="1" i="0" u="none" strike="noStrike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วมเงิน </a:t>
          </a:r>
          <a:r>
            <a:rPr lang="en-US" sz="1200" b="1" i="0" u="none" strike="noStrike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2,</a:t>
          </a:r>
          <a:r>
            <a:rPr lang="th-TH" sz="1200" b="1" i="0" u="none" strike="noStrike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098</a:t>
          </a:r>
          <a:r>
            <a:rPr lang="en-US" sz="1200" b="1" i="0" u="none" strike="noStrike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,</a:t>
          </a:r>
          <a:r>
            <a:rPr lang="th-TH" sz="1200" b="1" i="0" u="none" strike="noStrike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786.00 </a:t>
          </a:r>
          <a:r>
            <a:rPr lang="en-US" sz="1200" b="1" i="0" u="none" strike="noStrike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 </a:t>
          </a:r>
          <a:r>
            <a:rPr lang="th-TH" sz="1200" b="1" i="0" u="none" strike="noStrike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บาท</a:t>
          </a:r>
          <a:r>
            <a:rPr lang="th-TH" sz="1200" b="1">
              <a:latin typeface="Angsana New" pitchFamily="18" charset="-34"/>
              <a:cs typeface="Angsana New" pitchFamily="18" charset="-34"/>
            </a:rPr>
            <a:t> </a:t>
          </a:r>
        </a:p>
      </xdr:txBody>
    </xdr:sp>
    <xdr:clientData/>
  </xdr:twoCellAnchor>
  <xdr:oneCellAnchor>
    <xdr:from>
      <xdr:col>14</xdr:col>
      <xdr:colOff>0</xdr:colOff>
      <xdr:row>32</xdr:row>
      <xdr:rowOff>228596</xdr:rowOff>
    </xdr:from>
    <xdr:ext cx="3067050" cy="262572"/>
    <xdr:sp macro="" textlink="">
      <xdr:nvSpPr>
        <xdr:cNvPr id="25" name="TextBox 12"/>
        <xdr:cNvSpPr txBox="1"/>
      </xdr:nvSpPr>
      <xdr:spPr>
        <a:xfrm>
          <a:off x="11153775" y="8715371"/>
          <a:ext cx="306705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14</xdr:col>
      <xdr:colOff>0</xdr:colOff>
      <xdr:row>58</xdr:row>
      <xdr:rowOff>228596</xdr:rowOff>
    </xdr:from>
    <xdr:ext cx="3067050" cy="262572"/>
    <xdr:sp macro="" textlink="">
      <xdr:nvSpPr>
        <xdr:cNvPr id="26" name="TextBox 12"/>
        <xdr:cNvSpPr txBox="1"/>
      </xdr:nvSpPr>
      <xdr:spPr>
        <a:xfrm>
          <a:off x="11153775" y="15763871"/>
          <a:ext cx="306705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14</xdr:col>
      <xdr:colOff>0</xdr:colOff>
      <xdr:row>83</xdr:row>
      <xdr:rowOff>228596</xdr:rowOff>
    </xdr:from>
    <xdr:ext cx="3067050" cy="262572"/>
    <xdr:sp macro="" textlink="">
      <xdr:nvSpPr>
        <xdr:cNvPr id="27" name="TextBox 12"/>
        <xdr:cNvSpPr txBox="1"/>
      </xdr:nvSpPr>
      <xdr:spPr>
        <a:xfrm>
          <a:off x="11153775" y="22450421"/>
          <a:ext cx="306705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10</xdr:row>
      <xdr:rowOff>174626</xdr:rowOff>
    </xdr:from>
    <xdr:to>
      <xdr:col>13</xdr:col>
      <xdr:colOff>309563</xdr:colOff>
      <xdr:row>24</xdr:row>
      <xdr:rowOff>190499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681788" y="2873376"/>
          <a:ext cx="3438525" cy="396081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0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 </a:t>
          </a:r>
          <a:r>
            <a:rPr lang="th-TH" sz="12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       รายละเอียดงบประมาณ</a:t>
          </a:r>
        </a:p>
        <a:p>
          <a:pPr algn="l" rtl="1">
            <a:defRPr sz="1000"/>
          </a:pPr>
          <a:r>
            <a:rPr lang="th-TH" sz="12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1.โครงการวัคซินตับอักเสบบี                                      รวม  </a:t>
          </a:r>
          <a:r>
            <a:rPr lang="en-US" sz="12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82,250</a:t>
          </a:r>
          <a:r>
            <a:rPr lang="th-TH" sz="12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  บาท</a:t>
          </a:r>
        </a:p>
        <a:p>
          <a:pPr algn="l" rtl="1">
            <a:defRPr sz="1000"/>
          </a:pPr>
          <a:r>
            <a:rPr lang="th-TH" sz="12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2.โครงการโรคอุบัติใหม่</a:t>
          </a:r>
          <a:r>
            <a:rPr lang="th-TH" sz="12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 อุบัติซ้ำ</a:t>
          </a:r>
          <a:r>
            <a:rPr lang="th-TH" sz="12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                                  รวม  1</a:t>
          </a:r>
          <a:r>
            <a:rPr lang="en-US" sz="12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8,45</a:t>
          </a:r>
          <a:r>
            <a:rPr lang="th-TH" sz="12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0  บาท</a:t>
          </a:r>
        </a:p>
        <a:p>
          <a:pPr algn="l" rtl="1">
            <a:defRPr sz="1000"/>
          </a:pPr>
          <a:r>
            <a:rPr lang="th-TH" sz="12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3.โครงการทำงานอย่างไรได้มาตรฐาน</a:t>
          </a:r>
          <a:r>
            <a:rPr lang="en-US" sz="12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IC </a:t>
          </a:r>
          <a:r>
            <a:rPr lang="th-TH" sz="12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                    รวม</a:t>
          </a:r>
          <a:r>
            <a:rPr lang="en-US" sz="12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  </a:t>
          </a:r>
          <a:r>
            <a:rPr lang="th-TH" sz="12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10</a:t>
          </a:r>
          <a:r>
            <a:rPr lang="en-US" sz="12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,</a:t>
          </a:r>
          <a:r>
            <a:rPr lang="th-TH" sz="12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200</a:t>
          </a:r>
          <a:r>
            <a:rPr lang="th-TH" sz="12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 บาท</a:t>
          </a:r>
          <a:endParaRPr lang="th-TH" sz="1200" b="0" i="0" strike="noStrike">
            <a:solidFill>
              <a:srgbClr val="FF0000"/>
            </a:solidFill>
            <a:latin typeface="Angsana New" pitchFamily="18" charset="-34"/>
            <a:cs typeface="Angsana New" pitchFamily="18" charset="-34"/>
          </a:endParaRPr>
        </a:p>
        <a:p>
          <a:pPr algn="l" rtl="1">
            <a:defRPr sz="1000"/>
          </a:pPr>
          <a:r>
            <a:rPr lang="th-TH" sz="12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4.โครงการทำงานอย่างไร  ปลอดภัย</a:t>
          </a:r>
          <a:r>
            <a:rPr lang="en-US" sz="12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 </a:t>
          </a:r>
          <a:r>
            <a:rPr lang="th-TH" sz="12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ไม่</a:t>
          </a:r>
          <a:r>
            <a:rPr lang="th-TH" sz="12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ติดเชื้อ            รวม </a:t>
          </a:r>
          <a:r>
            <a:rPr lang="en-US" sz="12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 </a:t>
          </a:r>
          <a:r>
            <a:rPr lang="th-TH" sz="12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 6</a:t>
          </a:r>
          <a:r>
            <a:rPr lang="en-US" sz="12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,</a:t>
          </a:r>
          <a:r>
            <a:rPr lang="th-TH" sz="12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100  บาท</a:t>
          </a:r>
        </a:p>
        <a:p>
          <a:pPr algn="l" rtl="1">
            <a:defRPr sz="1000"/>
          </a:pPr>
          <a:r>
            <a:rPr lang="th-TH" sz="12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5.</a:t>
          </a:r>
          <a:r>
            <a:rPr lang="th-TH" sz="1200" b="0" i="0">
              <a:latin typeface="Angsana New" pitchFamily="18" charset="-34"/>
              <a:ea typeface="+mn-ea"/>
              <a:cs typeface="Angsana New" pitchFamily="18" charset="-34"/>
            </a:rPr>
            <a:t>ค่าฝึกอบรม                                                           </a:t>
          </a:r>
          <a:r>
            <a:rPr lang="en-US" sz="1200" b="0" i="0">
              <a:latin typeface="Angsana New" pitchFamily="18" charset="-34"/>
              <a:ea typeface="+mn-ea"/>
              <a:cs typeface="Angsana New" pitchFamily="18" charset="-34"/>
            </a:rPr>
            <a:t> </a:t>
          </a:r>
          <a:r>
            <a:rPr lang="th-TH" sz="1200" b="0" i="0">
              <a:latin typeface="Angsana New" pitchFamily="18" charset="-34"/>
              <a:ea typeface="+mn-ea"/>
              <a:cs typeface="Angsana New" pitchFamily="18" charset="-34"/>
            </a:rPr>
            <a:t>รวม  80</a:t>
          </a:r>
          <a:r>
            <a:rPr lang="en-US" sz="1200" b="0" i="0">
              <a:latin typeface="Angsana New" pitchFamily="18" charset="-34"/>
              <a:ea typeface="+mn-ea"/>
              <a:cs typeface="Angsana New" pitchFamily="18" charset="-34"/>
            </a:rPr>
            <a:t>,</a:t>
          </a:r>
          <a:r>
            <a:rPr lang="th-TH" sz="1200" b="0" i="0">
              <a:latin typeface="Angsana New" pitchFamily="18" charset="-34"/>
              <a:ea typeface="+mn-ea"/>
              <a:cs typeface="Angsana New" pitchFamily="18" charset="-34"/>
            </a:rPr>
            <a:t>000</a:t>
          </a:r>
          <a:r>
            <a:rPr lang="th-TH" sz="1200" b="0" i="0" baseline="0">
              <a:latin typeface="Angsana New" pitchFamily="18" charset="-34"/>
              <a:ea typeface="+mn-ea"/>
              <a:cs typeface="Angsana New" pitchFamily="18" charset="-34"/>
            </a:rPr>
            <a:t>   บาท(</a:t>
          </a:r>
          <a:r>
            <a:rPr lang="en-US" sz="1200" b="0" i="0" baseline="0">
              <a:latin typeface="Angsana New" pitchFamily="18" charset="-34"/>
              <a:ea typeface="+mn-ea"/>
              <a:cs typeface="Angsana New" pitchFamily="18" charset="-34"/>
            </a:rPr>
            <a:t>HRD</a:t>
          </a:r>
          <a:r>
            <a:rPr lang="th-TH" sz="1200" b="0" i="0" baseline="0">
              <a:latin typeface="Angsana New" pitchFamily="18" charset="-34"/>
              <a:ea typeface="+mn-ea"/>
              <a:cs typeface="Angsana New" pitchFamily="18" charset="-34"/>
            </a:rPr>
            <a:t>)</a:t>
          </a:r>
          <a:endParaRPr lang="th-TH" sz="1200" b="0" i="0" strike="noStrike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  <a:p>
          <a:pPr algn="l" rtl="1">
            <a:defRPr sz="1000"/>
          </a:pPr>
          <a:r>
            <a:rPr lang="th-TH" sz="12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6.</a:t>
          </a:r>
          <a:r>
            <a:rPr lang="th-TH" sz="1200" b="0" i="0">
              <a:latin typeface="Angsana New" pitchFamily="18" charset="-34"/>
              <a:ea typeface="+mn-ea"/>
              <a:cs typeface="Angsana New" pitchFamily="18" charset="-34"/>
            </a:rPr>
            <a:t>วัสดุสำนักงาน</a:t>
          </a:r>
          <a:r>
            <a:rPr lang="th-TH" sz="1200" b="0" i="0" baseline="0">
              <a:latin typeface="Angsana New" pitchFamily="18" charset="-34"/>
              <a:ea typeface="+mn-ea"/>
              <a:cs typeface="Angsana New" pitchFamily="18" charset="-34"/>
            </a:rPr>
            <a:t>                                                        รวม   6</a:t>
          </a:r>
          <a:r>
            <a:rPr lang="en-US" sz="1200" b="0" i="0" baseline="0">
              <a:latin typeface="Angsana New" pitchFamily="18" charset="-34"/>
              <a:ea typeface="+mn-ea"/>
              <a:cs typeface="Angsana New" pitchFamily="18" charset="-34"/>
            </a:rPr>
            <a:t>,</a:t>
          </a:r>
          <a:r>
            <a:rPr lang="th-TH" sz="1200" b="0" i="0" baseline="0">
              <a:latin typeface="Angsana New" pitchFamily="18" charset="-34"/>
              <a:ea typeface="+mn-ea"/>
              <a:cs typeface="Angsana New" pitchFamily="18" charset="-34"/>
            </a:rPr>
            <a:t>044   บาท    </a:t>
          </a:r>
          <a:r>
            <a:rPr lang="th-TH" sz="1200" b="0" i="0">
              <a:latin typeface="Angsana New" pitchFamily="18" charset="-34"/>
              <a:ea typeface="+mn-ea"/>
              <a:cs typeface="Angsana New" pitchFamily="18" charset="-34"/>
            </a:rPr>
            <a:t>                 </a:t>
          </a:r>
          <a:r>
            <a:rPr lang="th-TH" sz="12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 </a:t>
          </a:r>
          <a:r>
            <a:rPr lang="en-US" sz="12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7.</a:t>
          </a:r>
          <a:r>
            <a:rPr lang="th-TH" sz="12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วัสดุงานบ้าน</a:t>
          </a:r>
          <a:r>
            <a:rPr lang="th-TH" sz="12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                                                          รวม 14</a:t>
          </a:r>
          <a:r>
            <a:rPr lang="en-US" sz="12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,</a:t>
          </a:r>
          <a:r>
            <a:rPr lang="th-TH" sz="12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500   บาท    </a:t>
          </a:r>
          <a:r>
            <a:rPr lang="th-TH" sz="12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                                       </a:t>
          </a:r>
          <a:r>
            <a:rPr lang="en-US" sz="12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                      </a:t>
          </a:r>
          <a:r>
            <a:rPr lang="th-TH" sz="12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รวมงบประมาณ   137,544  บาท </a:t>
          </a:r>
        </a:p>
        <a:p>
          <a:pPr algn="l" rtl="1">
            <a:defRPr sz="1000"/>
          </a:pPr>
          <a:endParaRPr lang="en-US" sz="1000" b="0" i="0" strike="noStrike">
            <a:solidFill>
              <a:srgbClr val="000000"/>
            </a:solidFill>
            <a:latin typeface="CordiaUPC"/>
            <a:cs typeface="CordiaUPC"/>
          </a:endParaRPr>
        </a:p>
        <a:p>
          <a:pPr algn="l" rtl="1">
            <a:defRPr sz="1000"/>
          </a:pPr>
          <a:endParaRPr lang="en-US" sz="1000" b="0" i="0" strike="noStrike">
            <a:solidFill>
              <a:srgbClr val="000000"/>
            </a:solidFill>
            <a:latin typeface="CordiaUPC"/>
            <a:cs typeface="CordiaUPC"/>
          </a:endParaRPr>
        </a:p>
        <a:p>
          <a:pPr algn="l" rtl="1">
            <a:defRPr sz="1000"/>
          </a:pPr>
          <a:endParaRPr lang="en-US" sz="1000" b="0" i="0" strike="noStrike">
            <a:solidFill>
              <a:srgbClr val="000000"/>
            </a:solidFill>
            <a:latin typeface="CordiaUPC"/>
            <a:cs typeface="CordiaUPC"/>
          </a:endParaRPr>
        </a:p>
        <a:p>
          <a:pPr algn="l" rtl="1">
            <a:defRPr sz="1000"/>
          </a:pPr>
          <a:endParaRPr lang="en-US" sz="1000" b="0" i="0" strike="noStrike">
            <a:solidFill>
              <a:srgbClr val="000000"/>
            </a:solidFill>
            <a:latin typeface="CordiaUPC"/>
            <a:cs typeface="CordiaUPC"/>
          </a:endParaRPr>
        </a:p>
        <a:p>
          <a:pPr algn="l" rtl="1">
            <a:defRPr sz="1000"/>
          </a:pPr>
          <a:endParaRPr lang="en-US" sz="1000" b="0" i="0" strike="noStrike">
            <a:solidFill>
              <a:srgbClr val="000000"/>
            </a:solidFill>
            <a:latin typeface="CordiaUPC"/>
            <a:cs typeface="CordiaUPC"/>
          </a:endParaRPr>
        </a:p>
        <a:p>
          <a:pPr algn="l" rtl="1">
            <a:defRPr sz="1000"/>
          </a:pPr>
          <a:endParaRPr lang="en-US" sz="1000" b="0" i="0" strike="noStrike">
            <a:solidFill>
              <a:srgbClr val="000000"/>
            </a:solidFill>
            <a:latin typeface="CordiaUPC"/>
            <a:cs typeface="CordiaUPC"/>
          </a:endParaRPr>
        </a:p>
        <a:p>
          <a:pPr algn="l" rtl="1">
            <a:defRPr sz="1000"/>
          </a:pPr>
          <a:endParaRPr lang="en-US" sz="1000" b="0" i="0" strike="noStrike">
            <a:solidFill>
              <a:srgbClr val="000000"/>
            </a:solidFill>
            <a:latin typeface="CordiaUPC"/>
            <a:cs typeface="CordiaUPC"/>
          </a:endParaRPr>
        </a:p>
        <a:p>
          <a:pPr algn="l" rtl="1">
            <a:defRPr sz="1000"/>
          </a:pPr>
          <a:endParaRPr lang="en-US" sz="1000" b="0" i="0" strike="noStrike">
            <a:solidFill>
              <a:srgbClr val="000000"/>
            </a:solidFill>
            <a:latin typeface="CordiaUPC"/>
            <a:cs typeface="CordiaUPC"/>
          </a:endParaRPr>
        </a:p>
        <a:p>
          <a:pPr algn="l" rtl="1">
            <a:defRPr sz="1000"/>
          </a:pPr>
          <a:endParaRPr lang="en-US" sz="1000" b="0" i="0" strike="noStrike">
            <a:solidFill>
              <a:srgbClr val="000000"/>
            </a:solidFill>
            <a:latin typeface="CordiaUPC"/>
            <a:cs typeface="CordiaUPC"/>
          </a:endParaRPr>
        </a:p>
        <a:p>
          <a:pPr algn="l" rtl="1">
            <a:defRPr sz="1000"/>
          </a:pPr>
          <a:endParaRPr lang="th-TH" sz="1000" b="0" i="0" strike="noStrike">
            <a:solidFill>
              <a:srgbClr val="000000"/>
            </a:solidFill>
            <a:latin typeface="CordiaUPC"/>
            <a:cs typeface="CordiaUPC"/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133350</xdr:colOff>
      <xdr:row>10</xdr:row>
      <xdr:rowOff>161926</xdr:rowOff>
    </xdr:from>
    <xdr:to>
      <xdr:col>12</xdr:col>
      <xdr:colOff>428625</xdr:colOff>
      <xdr:row>25</xdr:row>
      <xdr:rowOff>180976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686550" y="2867026"/>
          <a:ext cx="2828925" cy="4286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รายละเอียดงบประมาณ</a:t>
          </a:r>
        </a:p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1.สิ่งก่อสร้าง จ้างเหมา                    รวม 20000 บาท</a:t>
          </a:r>
        </a:p>
        <a:p>
          <a:pPr algn="l" rtl="1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 </a:t>
          </a:r>
          <a:r>
            <a:rPr lang="th-TH" sz="14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2.</a:t>
          </a:r>
          <a:r>
            <a:rPr lang="en-US" sz="14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OT</a:t>
          </a:r>
          <a:r>
            <a:rPr lang="th-TH" sz="14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                               รวม 78750  บาท</a:t>
          </a:r>
        </a:p>
        <a:p>
          <a:pPr marL="0" marR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3.</a:t>
          </a:r>
          <a:r>
            <a:rPr lang="en-US" sz="14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P4P                              </a:t>
          </a:r>
          <a:r>
            <a:rPr lang="th-TH" sz="14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รวม</a:t>
          </a:r>
          <a:r>
            <a:rPr lang="th-TH" sz="14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  9600  บาท(รวมการเงิน)          </a:t>
          </a:r>
          <a:r>
            <a:rPr lang="th-TH" sz="1400" b="0" i="0" strike="noStrike" baseline="0">
              <a:solidFill>
                <a:srgbClr val="000000"/>
              </a:solidFill>
              <a:latin typeface="Angsana New" pitchFamily="18" charset="-34"/>
              <a:ea typeface="+mn-ea"/>
              <a:cs typeface="Angsana New" pitchFamily="18" charset="-34"/>
            </a:rPr>
            <a:t>4</a:t>
          </a:r>
          <a:r>
            <a:rPr lang="th-TH" sz="1400" b="0" i="0">
              <a:latin typeface="Angsana New" pitchFamily="18" charset="-34"/>
              <a:ea typeface="+mn-ea"/>
              <a:cs typeface="Angsana New" pitchFamily="18" charset="-34"/>
            </a:rPr>
            <a:t>.ค่าตอบแทนฉบับ</a:t>
          </a:r>
          <a:r>
            <a:rPr lang="th-TH" sz="1400" b="0" i="0" baseline="0">
              <a:latin typeface="Angsana New" pitchFamily="18" charset="-34"/>
              <a:ea typeface="+mn-ea"/>
              <a:cs typeface="Angsana New" pitchFamily="18" charset="-34"/>
            </a:rPr>
            <a:t> 11       รวม  92400  บาท(รวมการเงิน)</a:t>
          </a:r>
          <a:endParaRPr lang="th-TH" sz="1400" b="0" i="0">
            <a:latin typeface="Angsana New" pitchFamily="18" charset="-34"/>
            <a:ea typeface="+mn-ea"/>
            <a:cs typeface="Angsana New" pitchFamily="18" charset="-34"/>
          </a:endParaRPr>
        </a:p>
        <a:p>
          <a:pPr marL="0" marR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th-TH" sz="1400" b="0" i="0">
              <a:latin typeface="Angsana New" pitchFamily="18" charset="-34"/>
              <a:ea typeface="+mn-ea"/>
              <a:cs typeface="Angsana New" pitchFamily="18" charset="-34"/>
            </a:rPr>
            <a:t>5.ค่าฝึกอบรม</a:t>
          </a:r>
          <a:r>
            <a:rPr lang="th-TH" sz="1400" b="0" i="0" baseline="0">
              <a:latin typeface="Angsana New" pitchFamily="18" charset="-34"/>
              <a:ea typeface="+mn-ea"/>
              <a:cs typeface="Angsana New" pitchFamily="18" charset="-34"/>
            </a:rPr>
            <a:t>                    รวม 8000  บาท</a:t>
          </a:r>
          <a:r>
            <a:rPr lang="en-US" sz="1400" b="0" i="0" baseline="0">
              <a:latin typeface="Angsana New" pitchFamily="18" charset="-34"/>
              <a:ea typeface="+mn-ea"/>
              <a:cs typeface="Angsana New" pitchFamily="18" charset="-34"/>
            </a:rPr>
            <a:t>HRD</a:t>
          </a:r>
          <a:r>
            <a:rPr lang="th-TH" sz="1400" b="0" i="0" baseline="0">
              <a:latin typeface="Angsana New" pitchFamily="18" charset="-34"/>
              <a:ea typeface="+mn-ea"/>
              <a:cs typeface="Angsana New" pitchFamily="18" charset="-34"/>
            </a:rPr>
            <a:t>)</a:t>
          </a:r>
          <a:endParaRPr lang="th-TH" sz="1400" b="0" i="0">
            <a:latin typeface="Angsana New" pitchFamily="18" charset="-34"/>
            <a:ea typeface="+mn-ea"/>
            <a:cs typeface="Angsana New" pitchFamily="18" charset="-34"/>
          </a:endParaRPr>
        </a:p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6.วัสดุสำนักงาน                รวม   7874  บาท   </a:t>
          </a:r>
        </a:p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7.งานบ้าน</a:t>
          </a:r>
          <a:r>
            <a:rPr lang="th-TH" sz="14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                        รวม   109497.2  บาท</a:t>
          </a:r>
          <a:endParaRPr lang="th-TH" sz="1400" b="0" i="0" strike="noStrike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  <a:p>
          <a:pPr marL="0" marR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th-TH" sz="1400" b="0" i="0">
              <a:latin typeface="Angsana New" pitchFamily="18" charset="-34"/>
              <a:ea typeface="+mn-ea"/>
              <a:cs typeface="Angsana New" pitchFamily="18" charset="-34"/>
            </a:rPr>
            <a:t>8.วัสดุไฟฟ้า</a:t>
          </a:r>
          <a:r>
            <a:rPr lang="th-TH" sz="1400" b="0" i="0" baseline="0">
              <a:latin typeface="Angsana New" pitchFamily="18" charset="-34"/>
              <a:ea typeface="+mn-ea"/>
              <a:cs typeface="Angsana New" pitchFamily="18" charset="-34"/>
            </a:rPr>
            <a:t>                      รวม  60000  บาท                        9</a:t>
          </a:r>
          <a:r>
            <a:rPr lang="th-TH" sz="14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.คุรุภัณท์คอมพิวเตอร์       รวม   57300  บาท (ศูนย์คอม)      10.วัสดุคอมพิวเตอร์           รวม  12160  บาท</a:t>
          </a:r>
        </a:p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11.ค่าจ้างเหมา เครื่องนึ่ง    รวม  60000  บาท                      12ค่าซ่อมเครื่องซีล            รวม  15000   บาท                        13.ครุภัณท์สำนักงาน</a:t>
          </a:r>
          <a:r>
            <a:rPr lang="th-TH" sz="14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         รวม 32400   บาท                         14.ครุภัณท์อื่นๆ </a:t>
          </a:r>
          <a:r>
            <a:rPr lang="th-TH" sz="14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                รวม 10000   บาท                                    รวมทั้งสิ้น     405,681      บาท       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180474</xdr:colOff>
      <xdr:row>12</xdr:row>
      <xdr:rowOff>150394</xdr:rowOff>
    </xdr:from>
    <xdr:to>
      <xdr:col>13</xdr:col>
      <xdr:colOff>520382</xdr:colOff>
      <xdr:row>25</xdr:row>
      <xdr:rowOff>216933</xdr:rowOff>
    </xdr:to>
    <xdr:sp macro="" textlink="">
      <xdr:nvSpPr>
        <xdr:cNvPr id="2" name="TextBox 1"/>
        <xdr:cNvSpPr txBox="1"/>
      </xdr:nvSpPr>
      <xdr:spPr>
        <a:xfrm>
          <a:off x="5390649" y="3379369"/>
          <a:ext cx="4473758" cy="3705089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 u="sng">
              <a:latin typeface="Angsana New" pitchFamily="18" charset="-34"/>
              <a:cs typeface="Angsana New" pitchFamily="18" charset="-34"/>
            </a:rPr>
            <a:t>รายละเอียดงบประมาณโครงการ</a:t>
          </a:r>
        </a:p>
        <a:p>
          <a:pPr algn="l"/>
          <a:r>
            <a:rPr lang="th-TH" sz="1200" b="1" i="0" u="sng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1.โครงการวิจัยเพื่อพัฒนางาน </a:t>
          </a:r>
          <a:r>
            <a:rPr lang="th-TH" sz="1200" b="1" u="sng">
              <a:latin typeface="Angsana New" pitchFamily="18" charset="-34"/>
              <a:cs typeface="Angsana New" pitchFamily="18" charset="-34"/>
            </a:rPr>
            <a:t>ปี 2563</a:t>
          </a:r>
        </a:p>
        <a:p>
          <a:pPr algn="l"/>
          <a:r>
            <a:rPr lang="th-TH" sz="1200" b="1">
              <a:latin typeface="Angsana New" pitchFamily="18" charset="-34"/>
              <a:cs typeface="Angsana New" pitchFamily="18" charset="-34"/>
            </a:rPr>
            <a:t>เป้าหมาย</a:t>
          </a:r>
          <a:r>
            <a:rPr lang="th-TH" sz="1200" b="1" baseline="0">
              <a:latin typeface="Angsana New" pitchFamily="18" charset="-34"/>
              <a:cs typeface="Angsana New" pitchFamily="18" charset="-34"/>
            </a:rPr>
            <a:t> </a:t>
          </a:r>
          <a:r>
            <a:rPr lang="th-TH" sz="1200" b="0">
              <a:latin typeface="Angsana New" pitchFamily="18" charset="-34"/>
              <a:cs typeface="Angsana New" pitchFamily="18" charset="-34"/>
            </a:rPr>
            <a:t> บุคลากรจากกลุ่มงาน / งานต่างๆ ในโรงพยาบาล  รวม   50 คน</a:t>
          </a:r>
        </a:p>
        <a:p>
          <a:pPr algn="l"/>
          <a:r>
            <a:rPr lang="th-TH" sz="1200" b="1">
              <a:latin typeface="Angsana New" pitchFamily="18" charset="-34"/>
              <a:cs typeface="Angsana New" pitchFamily="18" charset="-34"/>
            </a:rPr>
            <a:t>1. ค่าใช้จ่ายในการจัดอบรม</a:t>
          </a:r>
        </a:p>
        <a:p>
          <a:pPr algn="l"/>
          <a:r>
            <a:rPr lang="th-TH" sz="1200" b="0">
              <a:latin typeface="Angsana New" pitchFamily="18" charset="-34"/>
              <a:cs typeface="Angsana New" pitchFamily="18" charset="-34"/>
            </a:rPr>
            <a:t>1. ค่าอาหารว่างและเครื่องดื่ม มื้อละ25บาท </a:t>
          </a:r>
          <a:r>
            <a:rPr lang="en-US" sz="1200" b="0">
              <a:latin typeface="Angsana New" pitchFamily="18" charset="-34"/>
              <a:cs typeface="Angsana New" pitchFamily="18" charset="-34"/>
            </a:rPr>
            <a:t>x</a:t>
          </a:r>
          <a:r>
            <a:rPr lang="th-TH" sz="1200" b="0">
              <a:latin typeface="Angsana New" pitchFamily="18" charset="-34"/>
              <a:cs typeface="Angsana New" pitchFamily="18" charset="-34"/>
            </a:rPr>
            <a:t> 2</a:t>
          </a:r>
          <a:r>
            <a:rPr lang="en-US" sz="1200" b="0">
              <a:latin typeface="Angsana New" pitchFamily="18" charset="-34"/>
              <a:cs typeface="Angsana New" pitchFamily="18" charset="-34"/>
            </a:rPr>
            <a:t> </a:t>
          </a:r>
          <a:r>
            <a:rPr lang="th-TH" sz="1200" b="0">
              <a:latin typeface="Angsana New" pitchFamily="18" charset="-34"/>
              <a:cs typeface="Angsana New" pitchFamily="18" charset="-34"/>
            </a:rPr>
            <a:t>มื้อ </a:t>
          </a:r>
          <a:r>
            <a:rPr lang="en-US" sz="1200" b="0">
              <a:latin typeface="Angsana New" pitchFamily="18" charset="-34"/>
              <a:cs typeface="Angsana New" pitchFamily="18" charset="-34"/>
            </a:rPr>
            <a:t>x</a:t>
          </a:r>
          <a:r>
            <a:rPr lang="th-TH" sz="1200" b="0">
              <a:latin typeface="Angsana New" pitchFamily="18" charset="-34"/>
              <a:cs typeface="Angsana New" pitchFamily="18" charset="-34"/>
            </a:rPr>
            <a:t> 50</a:t>
          </a:r>
          <a:r>
            <a:rPr lang="th-TH" sz="1200" b="0" baseline="0">
              <a:latin typeface="Angsana New" pitchFamily="18" charset="-34"/>
              <a:cs typeface="Angsana New" pitchFamily="18" charset="-34"/>
            </a:rPr>
            <a:t> </a:t>
          </a:r>
          <a:r>
            <a:rPr lang="th-TH" sz="1200" b="0">
              <a:latin typeface="Angsana New" pitchFamily="18" charset="-34"/>
              <a:cs typeface="Angsana New" pitchFamily="18" charset="-34"/>
            </a:rPr>
            <a:t>คน </a:t>
          </a:r>
          <a:r>
            <a:rPr lang="en-US" sz="1200" b="0">
              <a:latin typeface="Angsana New" pitchFamily="18" charset="-34"/>
              <a:cs typeface="Angsana New" pitchFamily="18" charset="-34"/>
            </a:rPr>
            <a:t> x </a:t>
          </a:r>
          <a:r>
            <a:rPr lang="th-TH" sz="1200" b="0">
              <a:latin typeface="Angsana New" pitchFamily="18" charset="-34"/>
              <a:cs typeface="Angsana New" pitchFamily="18" charset="-34"/>
            </a:rPr>
            <a:t>6</a:t>
          </a:r>
          <a:r>
            <a:rPr lang="th-TH" sz="1200" b="0" baseline="0">
              <a:latin typeface="Angsana New" pitchFamily="18" charset="-34"/>
              <a:cs typeface="Angsana New" pitchFamily="18" charset="-34"/>
            </a:rPr>
            <a:t> ครั้ง             </a:t>
          </a:r>
          <a:r>
            <a:rPr lang="th-TH" sz="1200" b="0">
              <a:latin typeface="Angsana New" pitchFamily="18" charset="-34"/>
              <a:cs typeface="Angsana New" pitchFamily="18" charset="-34"/>
            </a:rPr>
            <a:t>รวม    15,000</a:t>
          </a:r>
          <a:r>
            <a:rPr lang="th-TH" sz="1200" b="0" baseline="0">
              <a:latin typeface="Angsana New" pitchFamily="18" charset="-34"/>
              <a:cs typeface="Angsana New" pitchFamily="18" charset="-34"/>
            </a:rPr>
            <a:t> </a:t>
          </a:r>
          <a:r>
            <a:rPr lang="th-TH" sz="1200" b="0">
              <a:latin typeface="Angsana New" pitchFamily="18" charset="-34"/>
              <a:cs typeface="Angsana New" pitchFamily="18" charset="-34"/>
            </a:rPr>
            <a:t> </a:t>
          </a:r>
          <a:r>
            <a:rPr lang="th-TH" sz="1200" b="0" baseline="0">
              <a:latin typeface="Angsana New" pitchFamily="18" charset="-34"/>
              <a:cs typeface="Angsana New" pitchFamily="18" charset="-34"/>
            </a:rPr>
            <a:t>บาท</a:t>
          </a:r>
        </a:p>
        <a:p>
          <a:pPr algn="l"/>
          <a:r>
            <a:rPr lang="th-TH" sz="1200" b="0" baseline="0">
              <a:latin typeface="Angsana New" pitchFamily="18" charset="-34"/>
              <a:cs typeface="Angsana New" pitchFamily="18" charset="-34"/>
            </a:rPr>
            <a:t>2. ค่าอาหารกลางวัน มื้อละ 70 บาท </a:t>
          </a:r>
          <a:r>
            <a:rPr lang="en-US" sz="1200" b="0" baseline="0">
              <a:latin typeface="Angsana New" pitchFamily="18" charset="-34"/>
              <a:cs typeface="Angsana New" pitchFamily="18" charset="-34"/>
            </a:rPr>
            <a:t>x</a:t>
          </a:r>
          <a:r>
            <a:rPr lang="th-TH" sz="1200" b="0" baseline="0">
              <a:latin typeface="Angsana New" pitchFamily="18" charset="-34"/>
              <a:cs typeface="Angsana New" pitchFamily="18" charset="-34"/>
            </a:rPr>
            <a:t> 50 คน	</a:t>
          </a:r>
          <a:r>
            <a:rPr lang="en-US" sz="1200" b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x </a:t>
          </a:r>
          <a:r>
            <a:rPr lang="th-TH" sz="1200" b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6 ครั้ง</a:t>
          </a:r>
          <a:r>
            <a:rPr lang="en-US" sz="1200" b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      </a:t>
          </a:r>
          <a:r>
            <a:rPr lang="th-TH" sz="1200" b="0" baseline="0">
              <a:latin typeface="Angsana New" pitchFamily="18" charset="-34"/>
              <a:cs typeface="Angsana New" pitchFamily="18" charset="-34"/>
            </a:rPr>
            <a:t>	      </a:t>
          </a:r>
          <a:r>
            <a:rPr lang="en-US" sz="1200" b="0" baseline="0">
              <a:latin typeface="Angsana New" pitchFamily="18" charset="-34"/>
              <a:cs typeface="Angsana New" pitchFamily="18" charset="-34"/>
            </a:rPr>
            <a:t>       </a:t>
          </a:r>
          <a:r>
            <a:rPr lang="th-TH" sz="1200" b="0" baseline="0">
              <a:latin typeface="Angsana New" pitchFamily="18" charset="-34"/>
              <a:cs typeface="Angsana New" pitchFamily="18" charset="-34"/>
            </a:rPr>
            <a:t>รวม    21,000  บาท</a:t>
          </a:r>
        </a:p>
        <a:p>
          <a:pPr algn="l"/>
          <a:r>
            <a:rPr lang="th-TH" sz="1200" b="0" baseline="0">
              <a:latin typeface="Angsana New" pitchFamily="18" charset="-34"/>
              <a:cs typeface="Angsana New" pitchFamily="18" charset="-34"/>
            </a:rPr>
            <a:t>3. ค่าวิทยากรภาครัฐ ชั่วโมงละ 600บาท </a:t>
          </a:r>
          <a:r>
            <a:rPr lang="en-US" sz="1200" b="0" baseline="0">
              <a:latin typeface="Angsana New" pitchFamily="18" charset="-34"/>
              <a:cs typeface="Angsana New" pitchFamily="18" charset="-34"/>
            </a:rPr>
            <a:t>x</a:t>
          </a:r>
          <a:r>
            <a:rPr lang="th-TH" sz="1200" b="0" baseline="0">
              <a:latin typeface="Angsana New" pitchFamily="18" charset="-34"/>
              <a:cs typeface="Angsana New" pitchFamily="18" charset="-34"/>
            </a:rPr>
            <a:t> 7ชั่วโมง </a:t>
          </a:r>
          <a:r>
            <a:rPr lang="en-US" sz="1200" b="0" baseline="0">
              <a:latin typeface="Angsana New" pitchFamily="18" charset="-34"/>
              <a:cs typeface="Angsana New" pitchFamily="18" charset="-34"/>
            </a:rPr>
            <a:t>x</a:t>
          </a:r>
          <a:r>
            <a:rPr lang="th-TH" sz="1200" b="0" baseline="0">
              <a:latin typeface="Angsana New" pitchFamily="18" charset="-34"/>
              <a:cs typeface="Angsana New" pitchFamily="18" charset="-34"/>
            </a:rPr>
            <a:t> 2คน </a:t>
          </a:r>
          <a:r>
            <a:rPr lang="en-US" sz="1200" b="0" baseline="0">
              <a:latin typeface="Angsana New" pitchFamily="18" charset="-34"/>
              <a:cs typeface="Angsana New" pitchFamily="18" charset="-34"/>
            </a:rPr>
            <a:t>x</a:t>
          </a:r>
          <a:r>
            <a:rPr lang="th-TH" sz="1200" b="0" baseline="0">
              <a:latin typeface="Angsana New" pitchFamily="18" charset="-34"/>
              <a:cs typeface="Angsana New" pitchFamily="18" charset="-34"/>
            </a:rPr>
            <a:t> </a:t>
          </a:r>
          <a:r>
            <a:rPr lang="en-US" sz="1200" b="0" baseline="0">
              <a:latin typeface="Angsana New" pitchFamily="18" charset="-34"/>
              <a:cs typeface="Angsana New" pitchFamily="18" charset="-34"/>
            </a:rPr>
            <a:t>6 </a:t>
          </a:r>
          <a:r>
            <a:rPr lang="th-TH" sz="1200" b="0" baseline="0">
              <a:latin typeface="Angsana New" pitchFamily="18" charset="-34"/>
              <a:cs typeface="Angsana New" pitchFamily="18" charset="-34"/>
            </a:rPr>
            <a:t>ครั้ง        </a:t>
          </a:r>
          <a:r>
            <a:rPr lang="en-US" sz="1200" b="0" baseline="0">
              <a:latin typeface="Angsana New" pitchFamily="18" charset="-34"/>
              <a:cs typeface="Angsana New" pitchFamily="18" charset="-34"/>
            </a:rPr>
            <a:t>       </a:t>
          </a:r>
          <a:r>
            <a:rPr lang="th-TH" sz="1200" b="0" baseline="0">
              <a:latin typeface="Angsana New" pitchFamily="18" charset="-34"/>
              <a:cs typeface="Angsana New" pitchFamily="18" charset="-34"/>
            </a:rPr>
            <a:t>   รวม   50,400  บาท</a:t>
          </a:r>
        </a:p>
        <a:p>
          <a:pPr algn="l"/>
          <a:r>
            <a:rPr lang="th-TH" sz="1200" b="0" baseline="0">
              <a:latin typeface="Angsana New" pitchFamily="18" charset="-34"/>
              <a:cs typeface="Angsana New" pitchFamily="18" charset="-34"/>
            </a:rPr>
            <a:t>   		      </a:t>
          </a:r>
          <a:r>
            <a:rPr lang="en-US" sz="1200" b="0" baseline="0">
              <a:latin typeface="Angsana New" pitchFamily="18" charset="-34"/>
              <a:cs typeface="Angsana New" pitchFamily="18" charset="-34"/>
            </a:rPr>
            <a:t>     </a:t>
          </a:r>
          <a:r>
            <a:rPr lang="th-TH" sz="1200" b="0" baseline="0">
              <a:latin typeface="Angsana New" pitchFamily="18" charset="-34"/>
              <a:cs typeface="Angsana New" pitchFamily="18" charset="-34"/>
            </a:rPr>
            <a:t> </a:t>
          </a:r>
          <a:r>
            <a:rPr lang="en-US" sz="1200" b="0" baseline="0">
              <a:latin typeface="Angsana New" pitchFamily="18" charset="-34"/>
              <a:cs typeface="Angsana New" pitchFamily="18" charset="-34"/>
            </a:rPr>
            <a:t> </a:t>
          </a:r>
          <a:r>
            <a:rPr lang="th-TH" sz="1200" b="0" baseline="0">
              <a:latin typeface="Angsana New" pitchFamily="18" charset="-34"/>
              <a:cs typeface="Angsana New" pitchFamily="18" charset="-34"/>
            </a:rPr>
            <a:t>                                    </a:t>
          </a:r>
          <a:r>
            <a:rPr lang="th-TH" sz="1200" b="1" baseline="0">
              <a:latin typeface="Angsana New" pitchFamily="18" charset="-34"/>
              <a:cs typeface="Angsana New" pitchFamily="18" charset="-34"/>
            </a:rPr>
            <a:t>รวม      86,400  บาท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200" b="1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2. ค่าใช้จ่ายในการจัดประกวดวิชาการ</a:t>
          </a:r>
        </a:p>
        <a:p>
          <a:r>
            <a:rPr lang="th-TH" sz="1200" b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1. ค่าอาหารว่างและเครื่องดื่ม มื้อละ25บาท </a:t>
          </a:r>
          <a:r>
            <a:rPr lang="en-US" sz="1200" b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x</a:t>
          </a:r>
          <a:r>
            <a:rPr lang="th-TH" sz="1200" b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2</a:t>
          </a:r>
          <a:r>
            <a:rPr lang="en-US" sz="1200" b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</a:t>
          </a:r>
          <a:r>
            <a:rPr lang="th-TH" sz="1200" b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มื้อ </a:t>
          </a:r>
          <a:r>
            <a:rPr lang="en-US" sz="1200" b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x</a:t>
          </a:r>
          <a:r>
            <a:rPr lang="th-TH" sz="1200" b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52</a:t>
          </a:r>
          <a:r>
            <a:rPr lang="th-TH" sz="1200" b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</a:t>
          </a:r>
          <a:r>
            <a:rPr lang="th-TH" sz="1200" b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คน </a:t>
          </a:r>
          <a:r>
            <a:rPr lang="th-TH" sz="1200" b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                          </a:t>
          </a:r>
          <a:r>
            <a:rPr lang="th-TH" sz="1200" b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รวม      2,600</a:t>
          </a:r>
          <a:r>
            <a:rPr lang="th-TH" sz="1200" b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</a:t>
          </a:r>
          <a:r>
            <a:rPr lang="th-TH" sz="1200" b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</a:t>
          </a:r>
          <a:r>
            <a:rPr lang="th-TH" sz="1200" b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บาท</a:t>
          </a:r>
          <a:endParaRPr lang="th-TH" sz="1200">
            <a:latin typeface="Angsana New" pitchFamily="18" charset="-34"/>
            <a:cs typeface="Angsana New" pitchFamily="18" charset="-34"/>
          </a:endParaRPr>
        </a:p>
        <a:p>
          <a:r>
            <a:rPr lang="th-TH" sz="1200" b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2. ค่าอาหารกลางวัน มื้อละ 70 บาท </a:t>
          </a:r>
          <a:r>
            <a:rPr lang="en-US" sz="1200" b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x</a:t>
          </a:r>
          <a:r>
            <a:rPr lang="th-TH" sz="1200" b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52คน	</a:t>
          </a:r>
          <a:r>
            <a:rPr lang="en-US" sz="1200" b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     </a:t>
          </a:r>
          <a:r>
            <a:rPr lang="th-TH" sz="1200" b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	      </a:t>
          </a:r>
          <a:r>
            <a:rPr lang="en-US" sz="1200" b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      </a:t>
          </a:r>
          <a:r>
            <a:rPr lang="th-TH" sz="1200" b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รวม      3,640  บาท</a:t>
          </a:r>
          <a:endParaRPr lang="th-TH" sz="1200">
            <a:latin typeface="Angsana New" pitchFamily="18" charset="-34"/>
            <a:cs typeface="Angsana New" pitchFamily="18" charset="-34"/>
          </a:endParaRPr>
        </a:p>
        <a:p>
          <a:r>
            <a:rPr lang="th-TH" sz="1200" b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3. ค่าวิทยากรภาครัฐ ชั่วโมงละ 600บาท </a:t>
          </a:r>
          <a:r>
            <a:rPr lang="en-US" sz="1200" b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x</a:t>
          </a:r>
          <a:r>
            <a:rPr lang="th-TH" sz="1200" b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7ชั่วโมง </a:t>
          </a:r>
          <a:r>
            <a:rPr lang="en-US" sz="1200" b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x</a:t>
          </a:r>
          <a:r>
            <a:rPr lang="th-TH" sz="1200" b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3 คน         </a:t>
          </a:r>
          <a:r>
            <a:rPr lang="en-US" sz="1200" b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      </a:t>
          </a:r>
          <a:r>
            <a:rPr lang="th-TH" sz="1200" b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            รวม    12,600  บาท</a:t>
          </a:r>
        </a:p>
        <a:p>
          <a:r>
            <a:rPr lang="th-TH" sz="1200" b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4. ค่าจัดทำโปสเตอร์ 18 เรื่อง </a:t>
          </a:r>
          <a:r>
            <a:rPr lang="en-US" sz="1200" b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x </a:t>
          </a:r>
          <a:r>
            <a:rPr lang="th-TH" sz="1200" b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1,200 บาท                                                       รวม    21,600 บาท</a:t>
          </a:r>
        </a:p>
        <a:p>
          <a:r>
            <a:rPr lang="th-TH" sz="1200" b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5. เงินรางวัล                                                                                                      รวม    12,000  บาท</a:t>
          </a:r>
          <a:endParaRPr lang="th-TH" sz="1200">
            <a:latin typeface="Angsana New" pitchFamily="18" charset="-34"/>
            <a:cs typeface="Angsana New" pitchFamily="18" charset="-34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200" b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6. วัสดุสำนักงาน                                                                                               รวม      1,000  บาท                                                                                                               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200" b="1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                                                                                                                       รวม      53,440  บาท</a:t>
          </a:r>
          <a:endParaRPr lang="th-TH" sz="1200">
            <a:latin typeface="Angsana New" pitchFamily="18" charset="-34"/>
            <a:cs typeface="Angsana New" pitchFamily="18" charset="-34"/>
          </a:endParaRPr>
        </a:p>
        <a:p>
          <a:pPr algn="l"/>
          <a:r>
            <a:rPr lang="th-TH" sz="1200" b="1">
              <a:latin typeface="Angsana New" pitchFamily="18" charset="-34"/>
              <a:cs typeface="Angsana New" pitchFamily="18" charset="-34"/>
            </a:rPr>
            <a:t>รวมเงิน</a:t>
          </a:r>
          <a:r>
            <a:rPr lang="th-TH" sz="1200" b="1" baseline="0">
              <a:latin typeface="Angsana New" pitchFamily="18" charset="-34"/>
              <a:cs typeface="Angsana New" pitchFamily="18" charset="-34"/>
            </a:rPr>
            <a:t>   139,840 </a:t>
          </a:r>
          <a:r>
            <a:rPr lang="th-TH" sz="1200" b="0" baseline="0">
              <a:latin typeface="Angsana New" pitchFamily="18" charset="-34"/>
              <a:cs typeface="Angsana New" pitchFamily="18" charset="-34"/>
            </a:rPr>
            <a:t> </a:t>
          </a:r>
          <a:r>
            <a:rPr lang="th-TH" sz="1200" b="0">
              <a:latin typeface="Angsana New" pitchFamily="18" charset="-34"/>
              <a:cs typeface="Angsana New" pitchFamily="18" charset="-34"/>
            </a:rPr>
            <a:t> บาท (</a:t>
          </a:r>
          <a:r>
            <a:rPr lang="th-TH" sz="1200" b="0" baseline="0">
              <a:latin typeface="Angsana New" pitchFamily="18" charset="-34"/>
              <a:cs typeface="Angsana New" pitchFamily="18" charset="-34"/>
            </a:rPr>
            <a:t>  หนึ่งแสนสามหมื่นเก้าพันแปดร้อยสี่สิบบาทถ้วน )</a:t>
          </a:r>
        </a:p>
        <a:p>
          <a:endParaRPr lang="en-US" sz="1200">
            <a:latin typeface="Angsana New" pitchFamily="18" charset="-34"/>
            <a:cs typeface="Angsana New" pitchFamily="18" charset="-34"/>
          </a:endParaRPr>
        </a:p>
        <a:p>
          <a:pPr algn="ctr"/>
          <a:endParaRPr lang="en-US" sz="1200">
            <a:latin typeface="Angsana New" pitchFamily="18" charset="-34"/>
            <a:cs typeface="Angsana New" pitchFamily="18" charset="-34"/>
          </a:endParaRPr>
        </a:p>
        <a:p>
          <a:pPr algn="ctr"/>
          <a:endParaRPr lang="th-TH" sz="1200" b="0" baseline="0">
            <a:latin typeface="Angsana New" pitchFamily="18" charset="-34"/>
            <a:cs typeface="Angsana New" pitchFamily="18" charset="-34"/>
          </a:endParaRPr>
        </a:p>
        <a:p>
          <a:pPr algn="ctr"/>
          <a:endParaRPr lang="th-TH" sz="1200" b="0">
            <a:latin typeface="Angsana New" pitchFamily="18" charset="-34"/>
            <a:cs typeface="Angsana New" pitchFamily="18" charset="-34"/>
          </a:endParaRPr>
        </a:p>
        <a:p>
          <a:pPr algn="l"/>
          <a:endParaRPr lang="th-TH" sz="1200" b="0">
            <a:latin typeface="Angsana New" pitchFamily="18" charset="-34"/>
            <a:cs typeface="Angsana New" pitchFamily="18" charset="-34"/>
          </a:endParaRPr>
        </a:p>
        <a:p>
          <a:pPr algn="l"/>
          <a:endParaRPr lang="th-TH" sz="1200" b="0">
            <a:latin typeface="Angsana New" pitchFamily="18" charset="-34"/>
            <a:cs typeface="Angsana New" pitchFamily="18" charset="-34"/>
          </a:endParaRP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428624</xdr:colOff>
      <xdr:row>9</xdr:row>
      <xdr:rowOff>200026</xdr:rowOff>
    </xdr:from>
    <xdr:to>
      <xdr:col>13</xdr:col>
      <xdr:colOff>561974</xdr:colOff>
      <xdr:row>28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7267574" y="2686051"/>
          <a:ext cx="2962275" cy="5229224"/>
        </a:xfrm>
        <a:prstGeom prst="rect">
          <a:avLst/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r>
            <a:rPr lang="th-TH" sz="14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รายละเอียดงบประมาณ</a:t>
          </a:r>
          <a:r>
            <a:rPr lang="en-GB" sz="14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 2562</a:t>
          </a:r>
          <a:r>
            <a:rPr lang="th-TH" sz="14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 เภสัชกรรม</a:t>
          </a:r>
          <a:endParaRPr lang="en-US" sz="1400" b="0" i="0" strike="noStrike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  <a:p>
          <a:r>
            <a:rPr lang="th-TH" sz="1400" b="0">
              <a:latin typeface="Angsana New" pitchFamily="18" charset="-34"/>
              <a:ea typeface="+mn-ea"/>
              <a:cs typeface="Angsana New" pitchFamily="18" charset="-34"/>
            </a:rPr>
            <a:t>1.ค่ายา =1</a:t>
          </a:r>
          <a:r>
            <a:rPr lang="en-GB" sz="1400" b="0">
              <a:latin typeface="Angsana New" pitchFamily="18" charset="-34"/>
              <a:ea typeface="+mn-ea"/>
              <a:cs typeface="Angsana New" pitchFamily="18" charset="-34"/>
            </a:rPr>
            <a:t>3,100,000</a:t>
          </a:r>
          <a:r>
            <a:rPr lang="th-TH" sz="1400" b="0">
              <a:latin typeface="Angsana New" pitchFamily="18" charset="-34"/>
              <a:ea typeface="+mn-ea"/>
              <a:cs typeface="Angsana New" pitchFamily="18" charset="-34"/>
            </a:rPr>
            <a:t>บาท</a:t>
          </a:r>
          <a:r>
            <a:rPr lang="en-US" sz="1400" b="0">
              <a:latin typeface="Angsana New" pitchFamily="18" charset="-34"/>
              <a:ea typeface="+mn-ea"/>
              <a:cs typeface="Angsana New" pitchFamily="18" charset="-34"/>
            </a:rPr>
            <a:t>                                                         </a:t>
          </a:r>
          <a:endParaRPr lang="th-TH" sz="1400" b="0">
            <a:latin typeface="Angsana New" pitchFamily="18" charset="-34"/>
            <a:ea typeface="+mn-ea"/>
            <a:cs typeface="Angsana New" pitchFamily="18" charset="-34"/>
          </a:endParaRPr>
        </a:p>
        <a:p>
          <a:r>
            <a:rPr lang="th-TH" sz="1400" b="0">
              <a:latin typeface="Angsana New" pitchFamily="18" charset="-34"/>
              <a:ea typeface="+mn-ea"/>
              <a:cs typeface="Angsana New" pitchFamily="18" charset="-34"/>
            </a:rPr>
            <a:t>2.ค่าเวชภัณฑ์ที่ไม่ใช่ยา</a:t>
          </a:r>
          <a:r>
            <a:rPr lang="en-GB" sz="1400" b="0">
              <a:latin typeface="Angsana New" pitchFamily="18" charset="-34"/>
              <a:ea typeface="+mn-ea"/>
              <a:cs typeface="Angsana New" pitchFamily="18" charset="-34"/>
            </a:rPr>
            <a:t>=</a:t>
          </a:r>
          <a:r>
            <a:rPr lang="th-TH" sz="1400" b="0">
              <a:latin typeface="Angsana New" pitchFamily="18" charset="-34"/>
              <a:ea typeface="+mn-ea"/>
              <a:cs typeface="Angsana New" pitchFamily="18" charset="-34"/>
            </a:rPr>
            <a:t> 4,</a:t>
          </a:r>
          <a:r>
            <a:rPr lang="en-GB" sz="1400" b="0">
              <a:latin typeface="Angsana New" pitchFamily="18" charset="-34"/>
              <a:ea typeface="+mn-ea"/>
              <a:cs typeface="Angsana New" pitchFamily="18" charset="-34"/>
            </a:rPr>
            <a:t>000,000</a:t>
          </a:r>
          <a:r>
            <a:rPr lang="th-TH" sz="1400" b="0">
              <a:latin typeface="Angsana New" pitchFamily="18" charset="-34"/>
              <a:ea typeface="+mn-ea"/>
              <a:cs typeface="Angsana New" pitchFamily="18" charset="-34"/>
            </a:rPr>
            <a:t>บาท</a:t>
          </a:r>
        </a:p>
        <a:p>
          <a:r>
            <a:rPr lang="en-GB" sz="1400" b="0">
              <a:latin typeface="Angsana New" pitchFamily="18" charset="-34"/>
              <a:ea typeface="+mn-ea"/>
              <a:cs typeface="Angsana New" pitchFamily="18" charset="-34"/>
            </a:rPr>
            <a:t>3.</a:t>
          </a:r>
          <a:r>
            <a:rPr lang="th-TH" sz="1400" b="0">
              <a:latin typeface="Angsana New" pitchFamily="18" charset="-34"/>
              <a:ea typeface="+mn-ea"/>
              <a:cs typeface="Angsana New" pitchFamily="18" charset="-34"/>
            </a:rPr>
            <a:t>วัสดุการแพทย์</a:t>
          </a:r>
          <a:r>
            <a:rPr lang="en-US" sz="1400" b="0">
              <a:latin typeface="Angsana New" pitchFamily="18" charset="-34"/>
              <a:ea typeface="+mn-ea"/>
              <a:cs typeface="Angsana New" pitchFamily="18" charset="-34"/>
            </a:rPr>
            <a:t>  =  </a:t>
          </a:r>
          <a:r>
            <a:rPr lang="en-US" sz="1400" b="0" baseline="0">
              <a:latin typeface="Angsana New" pitchFamily="18" charset="-34"/>
              <a:ea typeface="+mn-ea"/>
              <a:cs typeface="Angsana New" pitchFamily="18" charset="-34"/>
            </a:rPr>
            <a:t>1,230,000 </a:t>
          </a:r>
          <a:r>
            <a:rPr lang="th-TH" sz="1400" b="0" baseline="0">
              <a:latin typeface="Angsana New" pitchFamily="18" charset="-34"/>
              <a:ea typeface="+mn-ea"/>
              <a:cs typeface="Angsana New" pitchFamily="18" charset="-34"/>
            </a:rPr>
            <a:t>บาท</a:t>
          </a:r>
          <a:r>
            <a:rPr lang="en-US" sz="1400" b="0" baseline="0">
              <a:latin typeface="Angsana New" pitchFamily="18" charset="-34"/>
              <a:ea typeface="+mn-ea"/>
              <a:cs typeface="Angsana New" pitchFamily="18" charset="-34"/>
            </a:rPr>
            <a:t>  </a:t>
          </a:r>
          <a:r>
            <a:rPr lang="en-US" sz="1400" b="0">
              <a:latin typeface="Angsana New" pitchFamily="18" charset="-34"/>
              <a:ea typeface="+mn-ea"/>
              <a:cs typeface="Angsana New" pitchFamily="18" charset="-34"/>
            </a:rPr>
            <a:t>                                                </a:t>
          </a:r>
          <a:endParaRPr lang="th-TH" sz="1400" b="0">
            <a:latin typeface="Angsana New" pitchFamily="18" charset="-34"/>
            <a:ea typeface="+mn-ea"/>
            <a:cs typeface="Angsana New" pitchFamily="18" charset="-34"/>
          </a:endParaRPr>
        </a:p>
        <a:p>
          <a:r>
            <a:rPr lang="en-US" sz="1400" b="0">
              <a:latin typeface="Angsana New" pitchFamily="18" charset="-34"/>
              <a:ea typeface="+mn-ea"/>
              <a:cs typeface="Angsana New" pitchFamily="18" charset="-34"/>
            </a:rPr>
            <a:t>4.</a:t>
          </a:r>
          <a:r>
            <a:rPr lang="en-US" sz="1400" b="0" baseline="0">
              <a:latin typeface="Angsana New" pitchFamily="18" charset="-34"/>
              <a:ea typeface="+mn-ea"/>
              <a:cs typeface="Angsana New" pitchFamily="18" charset="-34"/>
            </a:rPr>
            <a:t> </a:t>
          </a:r>
          <a:r>
            <a:rPr lang="th-TH" sz="1400" b="0">
              <a:latin typeface="Angsana New" pitchFamily="18" charset="-34"/>
              <a:ea typeface="+mn-ea"/>
              <a:cs typeface="Angsana New" pitchFamily="18" charset="-34"/>
            </a:rPr>
            <a:t>ค่าตอบแทนปฎิบัติงานนอกเวลาราชการ = </a:t>
          </a:r>
          <a:r>
            <a:rPr lang="en-GB" sz="1400" b="0">
              <a:latin typeface="Angsana New" pitchFamily="18" charset="-34"/>
              <a:ea typeface="+mn-ea"/>
              <a:cs typeface="Angsana New" pitchFamily="18" charset="-34"/>
            </a:rPr>
            <a:t>734,400 </a:t>
          </a:r>
          <a:r>
            <a:rPr lang="th-TH" sz="1400" b="0">
              <a:latin typeface="Angsana New" pitchFamily="18" charset="-34"/>
              <a:ea typeface="+mn-ea"/>
              <a:cs typeface="Angsana New" pitchFamily="18" charset="-34"/>
            </a:rPr>
            <a:t>บาท</a:t>
          </a:r>
          <a:endParaRPr lang="en-GB" sz="1400" b="0">
            <a:latin typeface="Angsana New" pitchFamily="18" charset="-34"/>
            <a:ea typeface="+mn-ea"/>
            <a:cs typeface="Angsana New" pitchFamily="18" charset="-34"/>
          </a:endParaRPr>
        </a:p>
        <a:p>
          <a:r>
            <a:rPr lang="en-GB" sz="1400" b="0" i="0" strike="noStrike">
              <a:solidFill>
                <a:srgbClr val="000000"/>
              </a:solidFill>
              <a:latin typeface="Angsana New" pitchFamily="18" charset="-34"/>
              <a:ea typeface="+mn-ea"/>
              <a:cs typeface="Angsana New" pitchFamily="18" charset="-34"/>
            </a:rPr>
            <a:t>5.</a:t>
          </a:r>
          <a:r>
            <a:rPr lang="th-TH" sz="1400" b="0" i="0">
              <a:latin typeface="Angsana New" pitchFamily="18" charset="-34"/>
              <a:ea typeface="+mn-ea"/>
              <a:cs typeface="Angsana New" pitchFamily="18" charset="-34"/>
            </a:rPr>
            <a:t>เงินเดือน =2,5</a:t>
          </a:r>
          <a:r>
            <a:rPr lang="en-GB" sz="1400" b="0" i="0">
              <a:latin typeface="Angsana New" pitchFamily="18" charset="-34"/>
              <a:ea typeface="+mn-ea"/>
              <a:cs typeface="Angsana New" pitchFamily="18" charset="-34"/>
            </a:rPr>
            <a:t>6</a:t>
          </a:r>
          <a:r>
            <a:rPr lang="th-TH" sz="1400" b="0" i="0">
              <a:latin typeface="Angsana New" pitchFamily="18" charset="-34"/>
              <a:ea typeface="+mn-ea"/>
              <a:cs typeface="Angsana New" pitchFamily="18" charset="-34"/>
            </a:rPr>
            <a:t>8,770 (การเงิน)</a:t>
          </a:r>
          <a:endParaRPr lang="en-GB" sz="1400" b="0" i="0" strike="noStrike">
            <a:solidFill>
              <a:srgbClr val="000000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r>
            <a:rPr lang="en-GB" sz="14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6.</a:t>
          </a:r>
          <a:r>
            <a:rPr lang="th-TH" sz="1400" b="0" i="0">
              <a:latin typeface="Angsana New" pitchFamily="18" charset="-34"/>
              <a:ea typeface="+mn-ea"/>
              <a:cs typeface="Angsana New" pitchFamily="18" charset="-34"/>
            </a:rPr>
            <a:t>เงินประจำตำแหน่ง= </a:t>
          </a:r>
          <a:r>
            <a:rPr lang="en-GB" sz="1400" b="0" i="0">
              <a:latin typeface="Angsana New" pitchFamily="18" charset="-34"/>
              <a:ea typeface="+mn-ea"/>
              <a:cs typeface="Angsana New" pitchFamily="18" charset="-34"/>
            </a:rPr>
            <a:t>433,200</a:t>
          </a:r>
          <a:r>
            <a:rPr lang="th-TH" sz="1400" b="0" i="0">
              <a:latin typeface="Angsana New" pitchFamily="18" charset="-34"/>
              <a:ea typeface="+mn-ea"/>
              <a:cs typeface="Angsana New" pitchFamily="18" charset="-34"/>
            </a:rPr>
            <a:t>(การเงิน)</a:t>
          </a:r>
          <a:endParaRPr lang="en-GB" sz="1400" b="0" i="0">
            <a:latin typeface="Angsana New" pitchFamily="18" charset="-34"/>
            <a:ea typeface="+mn-ea"/>
            <a:cs typeface="Angsana New" pitchFamily="18" charset="-34"/>
          </a:endParaRPr>
        </a:p>
        <a:p>
          <a:r>
            <a:rPr lang="en-GB" sz="1400" b="0" i="0" strike="noStrike">
              <a:solidFill>
                <a:srgbClr val="000000"/>
              </a:solidFill>
              <a:latin typeface="Angsana New" pitchFamily="18" charset="-34"/>
              <a:ea typeface="+mn-ea"/>
              <a:cs typeface="Angsana New" pitchFamily="18" charset="-34"/>
            </a:rPr>
            <a:t>7.</a:t>
          </a:r>
          <a:r>
            <a:rPr lang="th-TH" sz="1400" b="0" i="0">
              <a:latin typeface="Angsana New" pitchFamily="18" charset="-34"/>
              <a:ea typeface="+mn-ea"/>
              <a:cs typeface="Angsana New" pitchFamily="18" charset="-34"/>
            </a:rPr>
            <a:t>ค่าจ้าง พกส (</a:t>
          </a:r>
          <a:r>
            <a:rPr lang="th-TH" sz="1400" b="0" i="0" baseline="0">
              <a:latin typeface="Angsana New" pitchFamily="18" charset="-34"/>
              <a:ea typeface="+mn-ea"/>
              <a:cs typeface="Angsana New" pitchFamily="18" charset="-34"/>
            </a:rPr>
            <a:t> </a:t>
          </a:r>
          <a:r>
            <a:rPr lang="en-GB" sz="1400" b="0" i="0" baseline="0">
              <a:latin typeface="Angsana New" pitchFamily="18" charset="-34"/>
              <a:ea typeface="+mn-ea"/>
              <a:cs typeface="Angsana New" pitchFamily="18" charset="-34"/>
            </a:rPr>
            <a:t>2 </a:t>
          </a:r>
          <a:r>
            <a:rPr lang="th-TH" sz="1400" b="0" i="0" baseline="0">
              <a:latin typeface="Angsana New" pitchFamily="18" charset="-34"/>
              <a:ea typeface="+mn-ea"/>
              <a:cs typeface="Angsana New" pitchFamily="18" charset="-34"/>
            </a:rPr>
            <a:t>คน)</a:t>
          </a:r>
          <a:r>
            <a:rPr lang="th-TH" sz="1400" b="0" i="0">
              <a:latin typeface="Angsana New" pitchFamily="18" charset="-34"/>
              <a:ea typeface="+mn-ea"/>
              <a:cs typeface="Angsana New" pitchFamily="18" charset="-34"/>
            </a:rPr>
            <a:t>= </a:t>
          </a:r>
          <a:r>
            <a:rPr lang="en-GB" sz="1400" b="0" i="0">
              <a:latin typeface="Angsana New" pitchFamily="18" charset="-34"/>
              <a:ea typeface="+mn-ea"/>
              <a:cs typeface="Angsana New" pitchFamily="18" charset="-34"/>
            </a:rPr>
            <a:t>300,000</a:t>
          </a:r>
          <a:r>
            <a:rPr lang="th-TH" sz="1400" b="0" i="0">
              <a:latin typeface="Angsana New" pitchFamily="18" charset="-34"/>
              <a:ea typeface="+mn-ea"/>
              <a:cs typeface="Angsana New" pitchFamily="18" charset="-34"/>
            </a:rPr>
            <a:t>(การเงิน)</a:t>
          </a:r>
          <a:endParaRPr lang="en-GB" sz="1400" b="0" i="0">
            <a:latin typeface="Angsana New" pitchFamily="18" charset="-34"/>
            <a:ea typeface="+mn-ea"/>
            <a:cs typeface="Angsana New" pitchFamily="18" charset="-34"/>
          </a:endParaRPr>
        </a:p>
        <a:p>
          <a:pPr fontAlgn="base"/>
          <a:r>
            <a:rPr lang="en-GB" sz="1400" b="0" i="0">
              <a:latin typeface="Angsana New" pitchFamily="18" charset="-34"/>
              <a:ea typeface="+mn-ea"/>
              <a:cs typeface="Angsana New" pitchFamily="18" charset="-34"/>
            </a:rPr>
            <a:t>8..</a:t>
          </a:r>
          <a:r>
            <a:rPr lang="th-TH" sz="1400" b="0" i="0">
              <a:latin typeface="Angsana New" pitchFamily="18" charset="-34"/>
              <a:ea typeface="+mn-ea"/>
              <a:cs typeface="Angsana New" pitchFamily="18" charset="-34"/>
            </a:rPr>
            <a:t>ไม่ทำเวชปฏิบัติ</a:t>
          </a:r>
          <a:r>
            <a:rPr lang="th-TH" sz="1400" b="0" i="0" baseline="0">
              <a:latin typeface="Angsana New" pitchFamily="18" charset="-34"/>
              <a:ea typeface="+mn-ea"/>
              <a:cs typeface="Angsana New" pitchFamily="18" charset="-34"/>
            </a:rPr>
            <a:t>( สามคน )</a:t>
          </a:r>
          <a:r>
            <a:rPr lang="th-TH" sz="1400" b="0" i="0">
              <a:latin typeface="Angsana New" pitchFamily="18" charset="-34"/>
              <a:ea typeface="+mn-ea"/>
              <a:cs typeface="Angsana New" pitchFamily="18" charset="-34"/>
            </a:rPr>
            <a:t>=</a:t>
          </a:r>
          <a:r>
            <a:rPr lang="en-GB" sz="1400" b="0" i="0" baseline="0">
              <a:latin typeface="Angsana New" pitchFamily="18" charset="-34"/>
              <a:ea typeface="+mn-ea"/>
              <a:cs typeface="Angsana New" pitchFamily="18" charset="-34"/>
            </a:rPr>
            <a:t> 180,000 </a:t>
          </a:r>
          <a:endParaRPr lang="en-US" sz="1400" b="0" i="0" baseline="0">
            <a:latin typeface="Angsana New" pitchFamily="18" charset="-34"/>
            <a:ea typeface="+mn-ea"/>
            <a:cs typeface="Angsana New" pitchFamily="18" charset="-34"/>
          </a:endParaRPr>
        </a:p>
        <a:p>
          <a:pPr fontAlgn="base"/>
          <a:r>
            <a:rPr lang="en-US" sz="1400" b="0" i="0" baseline="0">
              <a:latin typeface="Angsana New" pitchFamily="18" charset="-34"/>
              <a:ea typeface="+mn-ea"/>
              <a:cs typeface="Angsana New" pitchFamily="18" charset="-34"/>
            </a:rPr>
            <a:t>9.</a:t>
          </a:r>
          <a:r>
            <a:rPr lang="th-TH" sz="1400" b="0" i="0" baseline="0">
              <a:latin typeface="Angsana New" pitchFamily="18" charset="-34"/>
              <a:ea typeface="+mn-ea"/>
              <a:cs typeface="Angsana New" pitchFamily="18" charset="-34"/>
            </a:rPr>
            <a:t>พตส.=144,000(การเงิน)</a:t>
          </a:r>
          <a:endParaRPr lang="en-US" sz="1400" b="0" i="0" baseline="0">
            <a:latin typeface="Angsana New" pitchFamily="18" charset="-34"/>
            <a:ea typeface="+mn-ea"/>
            <a:cs typeface="Angsana New" pitchFamily="18" charset="-34"/>
          </a:endParaRPr>
        </a:p>
        <a:p>
          <a:r>
            <a:rPr lang="en-US" sz="1400" b="0" i="0" baseline="0">
              <a:latin typeface="Angsana New" pitchFamily="18" charset="-34"/>
              <a:ea typeface="+mn-ea"/>
              <a:cs typeface="Angsana New" pitchFamily="18" charset="-34"/>
            </a:rPr>
            <a:t>10.</a:t>
          </a:r>
          <a:r>
            <a:rPr lang="th-TH" sz="1400" b="0" i="0" baseline="0">
              <a:latin typeface="Angsana New" pitchFamily="18" charset="-34"/>
              <a:ea typeface="+mn-ea"/>
              <a:cs typeface="Angsana New" pitchFamily="18" charset="-34"/>
            </a:rPr>
            <a:t>ฉบับ </a:t>
          </a:r>
          <a:r>
            <a:rPr lang="en-GB" sz="1400" b="0" i="0" baseline="0">
              <a:latin typeface="Angsana New" pitchFamily="18" charset="-34"/>
              <a:ea typeface="+mn-ea"/>
              <a:cs typeface="Angsana New" pitchFamily="18" charset="-34"/>
            </a:rPr>
            <a:t>11</a:t>
          </a:r>
          <a:r>
            <a:rPr lang="th-TH" sz="1400" b="0" i="0" baseline="0">
              <a:latin typeface="Angsana New" pitchFamily="18" charset="-34"/>
              <a:ea typeface="+mn-ea"/>
              <a:cs typeface="Angsana New" pitchFamily="18" charset="-34"/>
            </a:rPr>
            <a:t>= 673</a:t>
          </a:r>
          <a:r>
            <a:rPr lang="en-GB" sz="1400" b="0" i="0" baseline="0">
              <a:latin typeface="Angsana New" pitchFamily="18" charset="-34"/>
              <a:ea typeface="+mn-ea"/>
              <a:cs typeface="Angsana New" pitchFamily="18" charset="-34"/>
            </a:rPr>
            <a:t>,</a:t>
          </a:r>
          <a:r>
            <a:rPr lang="th-TH" sz="1400" b="0" i="0" baseline="0">
              <a:latin typeface="Angsana New" pitchFamily="18" charset="-34"/>
              <a:ea typeface="+mn-ea"/>
              <a:cs typeface="Angsana New" pitchFamily="18" charset="-34"/>
            </a:rPr>
            <a:t>200(การเงิน)</a:t>
          </a:r>
          <a:endParaRPr lang="en-GB" sz="1400" b="0" i="0" baseline="0">
            <a:latin typeface="Angsana New" pitchFamily="18" charset="-34"/>
            <a:ea typeface="+mn-ea"/>
            <a:cs typeface="Angsana New" pitchFamily="18" charset="-34"/>
          </a:endParaRPr>
        </a:p>
        <a:p>
          <a:r>
            <a:rPr lang="en-GB" sz="1400" b="0" i="0" baseline="0">
              <a:latin typeface="Angsana New" pitchFamily="18" charset="-34"/>
              <a:ea typeface="+mn-ea"/>
              <a:cs typeface="Angsana New" pitchFamily="18" charset="-34"/>
            </a:rPr>
            <a:t>11.P4P=67,685.64</a:t>
          </a:r>
          <a:r>
            <a:rPr lang="th-TH" sz="1400" b="0" i="0" baseline="0">
              <a:latin typeface="Angsana New" pitchFamily="18" charset="-34"/>
              <a:ea typeface="+mn-ea"/>
              <a:cs typeface="Angsana New" pitchFamily="18" charset="-34"/>
            </a:rPr>
            <a:t>(การเงิน)</a:t>
          </a:r>
          <a:endParaRPr lang="th-TH" sz="1400" b="0">
            <a:latin typeface="Angsana New" pitchFamily="18" charset="-34"/>
            <a:cs typeface="Angsana New" pitchFamily="18" charset="-34"/>
          </a:endParaRPr>
        </a:p>
        <a:p>
          <a:pPr fontAlgn="base"/>
          <a:r>
            <a:rPr lang="en-GB" sz="1400" b="0" i="0" baseline="0">
              <a:latin typeface="Angsana New" pitchFamily="18" charset="-34"/>
              <a:ea typeface="+mn-ea"/>
              <a:cs typeface="Angsana New" pitchFamily="18" charset="-34"/>
            </a:rPr>
            <a:t>12.</a:t>
          </a:r>
          <a:r>
            <a:rPr lang="th-TH" sz="1400" b="0" i="0" baseline="0">
              <a:latin typeface="Angsana New" pitchFamily="18" charset="-34"/>
              <a:ea typeface="+mn-ea"/>
              <a:cs typeface="Angsana New" pitchFamily="18" charset="-34"/>
            </a:rPr>
            <a:t>วัสดุสำนักงาน=37</a:t>
          </a:r>
          <a:r>
            <a:rPr lang="en-GB" sz="1400" b="0" i="0" baseline="0">
              <a:latin typeface="Angsana New" pitchFamily="18" charset="-34"/>
              <a:ea typeface="+mn-ea"/>
              <a:cs typeface="Angsana New" pitchFamily="18" charset="-34"/>
            </a:rPr>
            <a:t>,878</a:t>
          </a:r>
          <a:endParaRPr lang="th-TH" sz="1400" b="0">
            <a:latin typeface="Angsana New" pitchFamily="18" charset="-34"/>
            <a:cs typeface="Angsana New" pitchFamily="18" charset="-34"/>
          </a:endParaRPr>
        </a:p>
        <a:p>
          <a:r>
            <a:rPr lang="en-GB" sz="1400" b="0" i="0" baseline="0">
              <a:latin typeface="Angsana New" pitchFamily="18" charset="-34"/>
              <a:ea typeface="+mn-ea"/>
              <a:cs typeface="Angsana New" pitchFamily="18" charset="-34"/>
            </a:rPr>
            <a:t>13.</a:t>
          </a:r>
          <a:r>
            <a:rPr lang="th-TH" sz="1400" b="0" i="0" baseline="0">
              <a:latin typeface="Angsana New" pitchFamily="18" charset="-34"/>
              <a:ea typeface="+mn-ea"/>
              <a:cs typeface="Angsana New" pitchFamily="18" charset="-34"/>
            </a:rPr>
            <a:t>วัสดุงานบ้านงานครัว= </a:t>
          </a:r>
          <a:r>
            <a:rPr lang="en-GB" sz="1400" b="0" i="0" baseline="0">
              <a:latin typeface="Angsana New" pitchFamily="18" charset="-34"/>
              <a:ea typeface="+mn-ea"/>
              <a:cs typeface="Angsana New" pitchFamily="18" charset="-34"/>
            </a:rPr>
            <a:t>14,848</a:t>
          </a:r>
          <a:endParaRPr lang="th-TH" sz="1400" b="0">
            <a:latin typeface="Angsana New" pitchFamily="18" charset="-34"/>
            <a:ea typeface="+mn-ea"/>
            <a:cs typeface="Angsana New" pitchFamily="18" charset="-34"/>
          </a:endParaRPr>
        </a:p>
        <a:p>
          <a:r>
            <a:rPr lang="en-GB" sz="1400" b="0" i="0" baseline="0">
              <a:latin typeface="Angsana New" pitchFamily="18" charset="-34"/>
              <a:ea typeface="+mn-ea"/>
              <a:cs typeface="Angsana New" pitchFamily="18" charset="-34"/>
            </a:rPr>
            <a:t>14. </a:t>
          </a:r>
          <a:r>
            <a:rPr lang="th-TH" sz="1400" b="0" i="0" baseline="0">
              <a:latin typeface="Angsana New" pitchFamily="18" charset="-34"/>
              <a:ea typeface="+mn-ea"/>
              <a:cs typeface="Angsana New" pitchFamily="18" charset="-34"/>
            </a:rPr>
            <a:t>วัสดุคอมพิวเตอร์=</a:t>
          </a:r>
          <a:r>
            <a:rPr lang="en-GB" sz="1400" b="0" i="0" baseline="0">
              <a:latin typeface="Angsana New" pitchFamily="18" charset="-34"/>
              <a:ea typeface="+mn-ea"/>
              <a:cs typeface="Angsana New" pitchFamily="18" charset="-34"/>
            </a:rPr>
            <a:t> 164,634</a:t>
          </a:r>
          <a:endParaRPr lang="th-TH" sz="1400" b="0">
            <a:latin typeface="Angsana New" pitchFamily="18" charset="-34"/>
            <a:cs typeface="Angsana New" pitchFamily="18" charset="-34"/>
          </a:endParaRPr>
        </a:p>
        <a:p>
          <a:r>
            <a:rPr lang="en-GB" sz="1400" b="0" i="0" baseline="0">
              <a:latin typeface="Angsana New" pitchFamily="18" charset="-34"/>
              <a:ea typeface="+mn-ea"/>
              <a:cs typeface="Angsana New" pitchFamily="18" charset="-34"/>
            </a:rPr>
            <a:t>15. </a:t>
          </a:r>
          <a:r>
            <a:rPr lang="th-TH" sz="1400" b="0" i="0" baseline="0">
              <a:latin typeface="Angsana New" pitchFamily="18" charset="-34"/>
              <a:ea typeface="+mn-ea"/>
              <a:cs typeface="Angsana New" pitchFamily="18" charset="-34"/>
            </a:rPr>
            <a:t>วัสดุไฟฟ้า</a:t>
          </a:r>
          <a:r>
            <a:rPr lang="en-GB" sz="1400" b="0" i="0" baseline="0">
              <a:latin typeface="Angsana New" pitchFamily="18" charset="-34"/>
              <a:ea typeface="+mn-ea"/>
              <a:cs typeface="Angsana New" pitchFamily="18" charset="-34"/>
            </a:rPr>
            <a:t>= 14,720</a:t>
          </a:r>
          <a:endParaRPr lang="en-GB" sz="1400" b="0" i="0">
            <a:latin typeface="Angsana New" pitchFamily="18" charset="-34"/>
            <a:ea typeface="+mn-ea"/>
            <a:cs typeface="Angsana New" pitchFamily="18" charset="-34"/>
          </a:endParaRPr>
        </a:p>
        <a:p>
          <a:r>
            <a:rPr lang="th-TH" sz="1400" b="0" i="0">
              <a:latin typeface="Angsana New" pitchFamily="18" charset="-34"/>
              <a:ea typeface="+mn-ea"/>
              <a:cs typeface="Angsana New" pitchFamily="18" charset="-34"/>
            </a:rPr>
            <a:t>1</a:t>
          </a:r>
          <a:r>
            <a:rPr lang="en-GB" sz="1400" b="0" i="0">
              <a:latin typeface="Angsana New" pitchFamily="18" charset="-34"/>
              <a:ea typeface="+mn-ea"/>
              <a:cs typeface="Angsana New" pitchFamily="18" charset="-34"/>
            </a:rPr>
            <a:t>6</a:t>
          </a:r>
          <a:r>
            <a:rPr lang="th-TH" sz="1400" b="0" i="0">
              <a:latin typeface="Angsana New" pitchFamily="18" charset="-34"/>
              <a:ea typeface="+mn-ea"/>
              <a:cs typeface="Angsana New" pitchFamily="18" charset="-34"/>
            </a:rPr>
            <a:t>. ฝึกอบรม=42,000</a:t>
          </a:r>
          <a:r>
            <a:rPr lang="th-TH" sz="1400" b="0">
              <a:latin typeface="Angsana New" pitchFamily="18" charset="-34"/>
              <a:ea typeface="+mn-ea"/>
              <a:cs typeface="Angsana New" pitchFamily="18" charset="-34"/>
            </a:rPr>
            <a:t> (</a:t>
          </a:r>
          <a:r>
            <a:rPr lang="en-US" sz="1400" b="0">
              <a:latin typeface="Angsana New" pitchFamily="18" charset="-34"/>
              <a:ea typeface="+mn-ea"/>
              <a:cs typeface="Angsana New" pitchFamily="18" charset="-34"/>
            </a:rPr>
            <a:t>HRD</a:t>
          </a:r>
          <a:r>
            <a:rPr lang="th-TH" sz="1400" b="0">
              <a:latin typeface="Angsana New" pitchFamily="18" charset="-34"/>
              <a:ea typeface="+mn-ea"/>
              <a:cs typeface="Angsana New" pitchFamily="18" charset="-34"/>
            </a:rPr>
            <a:t>)</a:t>
          </a:r>
          <a:endParaRPr lang="en-GB" sz="1400" b="0">
            <a:latin typeface="Angsana New" pitchFamily="18" charset="-34"/>
            <a:ea typeface="+mn-ea"/>
            <a:cs typeface="Angsana New" pitchFamily="18" charset="-34"/>
          </a:endParaRPr>
        </a:p>
        <a:p>
          <a:pPr fontAlgn="base"/>
          <a:r>
            <a:rPr lang="en-GB" sz="1400" b="0" i="0" baseline="0">
              <a:latin typeface="Angsana New" pitchFamily="18" charset="-34"/>
              <a:ea typeface="+mn-ea"/>
              <a:cs typeface="Angsana New" pitchFamily="18" charset="-34"/>
            </a:rPr>
            <a:t>17.</a:t>
          </a:r>
          <a:r>
            <a:rPr lang="th-TH" sz="1400" b="0" i="0" baseline="0">
              <a:latin typeface="Angsana New" pitchFamily="18" charset="-34"/>
              <a:ea typeface="+mn-ea"/>
              <a:cs typeface="Angsana New" pitchFamily="18" charset="-34"/>
            </a:rPr>
            <a:t>ค่าจ้างเหมา= </a:t>
          </a:r>
          <a:r>
            <a:rPr lang="en-GB" sz="1400" b="0" i="0" baseline="0">
              <a:latin typeface="Angsana New" pitchFamily="18" charset="-34"/>
              <a:ea typeface="+mn-ea"/>
              <a:cs typeface="Angsana New" pitchFamily="18" charset="-34"/>
            </a:rPr>
            <a:t>288</a:t>
          </a:r>
          <a:r>
            <a:rPr lang="en-US" sz="1400" b="0" i="0" baseline="0">
              <a:latin typeface="Angsana New" pitchFamily="18" charset="-34"/>
              <a:ea typeface="+mn-ea"/>
              <a:cs typeface="Angsana New" pitchFamily="18" charset="-34"/>
            </a:rPr>
            <a:t>,000</a:t>
          </a:r>
          <a:r>
            <a:rPr lang="en-GB" sz="1400" b="0" i="0" baseline="0">
              <a:latin typeface="Angsana New" pitchFamily="18" charset="-34"/>
              <a:ea typeface="+mn-ea"/>
              <a:cs typeface="Angsana New" pitchFamily="18" charset="-34"/>
            </a:rPr>
            <a:t> </a:t>
          </a:r>
          <a:r>
            <a:rPr lang="th-TH" sz="1400" b="0" i="0" baseline="0">
              <a:latin typeface="Angsana New" pitchFamily="18" charset="-34"/>
              <a:ea typeface="+mn-ea"/>
              <a:cs typeface="Angsana New" pitchFamily="18" charset="-34"/>
            </a:rPr>
            <a:t>(กรองทอง</a:t>
          </a:r>
          <a:r>
            <a:rPr lang="en-GB" sz="1400" b="0" i="0" baseline="0">
              <a:latin typeface="Angsana New" pitchFamily="18" charset="-34"/>
              <a:ea typeface="+mn-ea"/>
              <a:cs typeface="Angsana New" pitchFamily="18" charset="-34"/>
            </a:rPr>
            <a:t>,</a:t>
          </a:r>
          <a:r>
            <a:rPr lang="th-TH" sz="1400" b="0" i="0" baseline="0">
              <a:latin typeface="Angsana New" pitchFamily="18" charset="-34"/>
              <a:ea typeface="+mn-ea"/>
              <a:cs typeface="Angsana New" pitchFamily="18" charset="-34"/>
            </a:rPr>
            <a:t>อภิวัฒน์</a:t>
          </a:r>
          <a:r>
            <a:rPr lang="en-GB" sz="1400" b="0" i="0" baseline="0">
              <a:latin typeface="Angsana New" pitchFamily="18" charset="-34"/>
              <a:ea typeface="+mn-ea"/>
              <a:cs typeface="Angsana New" pitchFamily="18" charset="-34"/>
            </a:rPr>
            <a:t>,</a:t>
          </a:r>
          <a:r>
            <a:rPr lang="th-TH" sz="1400" b="0" i="0" baseline="0">
              <a:latin typeface="Angsana New" pitchFamily="18" charset="-34"/>
              <a:ea typeface="+mn-ea"/>
              <a:cs typeface="Angsana New" pitchFamily="18" charset="-34"/>
            </a:rPr>
            <a:t>อนุมัติจ้างเพิ่ม </a:t>
          </a:r>
          <a:r>
            <a:rPr lang="en-GB" sz="1400" b="0" i="0" baseline="0">
              <a:latin typeface="Angsana New" pitchFamily="18" charset="-34"/>
              <a:ea typeface="+mn-ea"/>
              <a:cs typeface="Angsana New" pitchFamily="18" charset="-34"/>
            </a:rPr>
            <a:t>1</a:t>
          </a:r>
          <a:r>
            <a:rPr lang="th-TH" sz="1400" b="0" i="0" baseline="0">
              <a:latin typeface="Angsana New" pitchFamily="18" charset="-34"/>
              <a:ea typeface="+mn-ea"/>
              <a:cs typeface="Angsana New" pitchFamily="18" charset="-34"/>
            </a:rPr>
            <a:t>ราย)(การเงิน)</a:t>
          </a:r>
        </a:p>
        <a:p>
          <a:pPr fontAlgn="base"/>
          <a:r>
            <a:rPr lang="en-GB" sz="1400" b="0" i="0" baseline="0">
              <a:latin typeface="Angsana New" pitchFamily="18" charset="-34"/>
              <a:ea typeface="+mn-ea"/>
              <a:cs typeface="Angsana New" pitchFamily="18" charset="-34"/>
            </a:rPr>
            <a:t>18.</a:t>
          </a:r>
          <a:r>
            <a:rPr lang="th-TH" sz="1400" b="0" i="0" baseline="0">
              <a:latin typeface="Angsana New" pitchFamily="18" charset="-34"/>
              <a:ea typeface="+mn-ea"/>
              <a:cs typeface="Angsana New" pitchFamily="18" charset="-34"/>
            </a:rPr>
            <a:t>ครุภัณฑ์คอมพิวเตอร์</a:t>
          </a:r>
          <a:r>
            <a:rPr lang="en-GB" sz="1400" b="0" i="0" baseline="0">
              <a:latin typeface="Angsana New" pitchFamily="18" charset="-34"/>
              <a:ea typeface="+mn-ea"/>
              <a:cs typeface="Angsana New" pitchFamily="18" charset="-34"/>
            </a:rPr>
            <a:t>=102,200</a:t>
          </a:r>
          <a:r>
            <a:rPr lang="th-TH" sz="1400" b="0" i="0" baseline="0">
              <a:latin typeface="Angsana New" pitchFamily="18" charset="-34"/>
              <a:ea typeface="+mn-ea"/>
              <a:cs typeface="Angsana New" pitchFamily="18" charset="-34"/>
            </a:rPr>
            <a:t>(อยู่ศูนย์คอม)</a:t>
          </a:r>
          <a:endParaRPr lang="en-GB" sz="1400" b="0" i="0" baseline="0">
            <a:latin typeface="Angsana New" pitchFamily="18" charset="-34"/>
            <a:ea typeface="+mn-ea"/>
            <a:cs typeface="Angsana New" pitchFamily="18" charset="-34"/>
          </a:endParaRPr>
        </a:p>
        <a:p>
          <a:pPr fontAlgn="base"/>
          <a:r>
            <a:rPr lang="en-GB" sz="1400" b="0" i="0" baseline="0">
              <a:latin typeface="Angsana New" pitchFamily="18" charset="-34"/>
              <a:ea typeface="+mn-ea"/>
              <a:cs typeface="Angsana New" pitchFamily="18" charset="-34"/>
            </a:rPr>
            <a:t>19..</a:t>
          </a:r>
          <a:r>
            <a:rPr lang="th-TH" sz="1400" b="0" i="0" baseline="0">
              <a:latin typeface="Angsana New" pitchFamily="18" charset="-34"/>
              <a:ea typeface="+mn-ea"/>
              <a:cs typeface="Angsana New" pitchFamily="18" charset="-34"/>
            </a:rPr>
            <a:t>ครุภัณฑ์สำนักงาน</a:t>
          </a:r>
          <a:r>
            <a:rPr lang="en-GB" sz="1400" b="0" i="0" baseline="0">
              <a:latin typeface="Angsana New" pitchFamily="18" charset="-34"/>
              <a:ea typeface="+mn-ea"/>
              <a:cs typeface="Angsana New" pitchFamily="18" charset="-34"/>
            </a:rPr>
            <a:t>=35,000</a:t>
          </a:r>
        </a:p>
        <a:p>
          <a:endParaRPr lang="th-TH" sz="1200" b="1" i="0">
            <a:latin typeface="+mn-lt"/>
            <a:ea typeface="+mn-ea"/>
            <a:cs typeface="+mn-cs"/>
          </a:endParaRPr>
        </a:p>
        <a:p>
          <a:endParaRPr lang="en-GB" sz="1400" b="0" i="0">
            <a:latin typeface="TH SarabunPSK" pitchFamily="34" charset="-34"/>
            <a:ea typeface="+mn-ea"/>
            <a:cs typeface="TH SarabunPSK" pitchFamily="34" charset="-34"/>
          </a:endParaRPr>
        </a:p>
        <a:p>
          <a:r>
            <a:rPr lang="th-TH" sz="1400" b="0" i="0">
              <a:latin typeface="TH SarabunPSK" pitchFamily="34" charset="-34"/>
              <a:ea typeface="+mn-ea"/>
              <a:cs typeface="TH SarabunPSK" pitchFamily="34" charset="-34"/>
            </a:rPr>
            <a:t>  </a:t>
          </a:r>
          <a:endParaRPr lang="th-TH" sz="14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27</xdr:row>
      <xdr:rowOff>68580</xdr:rowOff>
    </xdr:from>
    <xdr:to>
      <xdr:col>13</xdr:col>
      <xdr:colOff>257175</xdr:colOff>
      <xdr:row>27</xdr:row>
      <xdr:rowOff>114299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5657850" y="6269355"/>
          <a:ext cx="2057400" cy="4571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0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รายละเอียดงบประมาณ</a:t>
          </a:r>
        </a:p>
        <a:p>
          <a:pPr algn="l" rtl="1">
            <a:defRPr sz="1000"/>
          </a:pPr>
          <a:r>
            <a:rPr lang="th-TH" sz="10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1.</a:t>
          </a:r>
        </a:p>
        <a:p>
          <a:pPr algn="l" rtl="1">
            <a:defRPr sz="1000"/>
          </a:pPr>
          <a:r>
            <a:rPr lang="th-TH" sz="10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2.</a:t>
          </a:r>
        </a:p>
        <a:p>
          <a:pPr algn="l" rtl="1">
            <a:defRPr sz="1000"/>
          </a:pPr>
          <a:r>
            <a:rPr lang="th-TH" sz="10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3.</a:t>
          </a:r>
        </a:p>
        <a:p>
          <a:pPr algn="l" rtl="1">
            <a:defRPr sz="1000"/>
          </a:pPr>
          <a:r>
            <a:rPr lang="th-TH" sz="10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4.</a:t>
          </a:r>
        </a:p>
        <a:p>
          <a:pPr algn="l" rtl="1">
            <a:defRPr sz="1000"/>
          </a:pPr>
          <a:r>
            <a:rPr lang="th-TH" sz="10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5.</a:t>
          </a:r>
        </a:p>
        <a:p>
          <a:pPr algn="l" rtl="1">
            <a:defRPr sz="1000"/>
          </a:pPr>
          <a:endParaRPr lang="th-TH" sz="1000" b="0" i="0" strike="noStrike">
            <a:solidFill>
              <a:srgbClr val="000000"/>
            </a:solidFill>
            <a:latin typeface="Cordia New" pitchFamily="34" charset="-34"/>
            <a:cs typeface="Cordia New" pitchFamily="34" charset="-34"/>
          </a:endParaRPr>
        </a:p>
        <a:p>
          <a:pPr algn="l" rtl="1">
            <a:defRPr sz="1000"/>
          </a:pPr>
          <a:r>
            <a:rPr lang="th-TH" sz="10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งบ</a:t>
          </a:r>
        </a:p>
        <a:p>
          <a:pPr algn="l" rtl="1">
            <a:defRPr sz="1000"/>
          </a:pPr>
          <a:r>
            <a:rPr lang="th-TH" sz="10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1.</a:t>
          </a:r>
        </a:p>
        <a:p>
          <a:pPr algn="l" rtl="1">
            <a:defRPr sz="1000"/>
          </a:pPr>
          <a:r>
            <a:rPr lang="th-TH" sz="1000" b="0" i="0" strike="noStrike">
              <a:solidFill>
                <a:srgbClr val="000000"/>
              </a:solidFill>
              <a:latin typeface="CordiaUPC"/>
              <a:cs typeface="CordiaUPC"/>
            </a:rPr>
            <a:t>2.</a:t>
          </a:r>
        </a:p>
        <a:p>
          <a:pPr algn="l" rtl="1">
            <a:defRPr sz="1000"/>
          </a:pPr>
          <a:r>
            <a:rPr lang="th-TH" sz="1000" b="0" i="0" strike="noStrike">
              <a:solidFill>
                <a:srgbClr val="000000"/>
              </a:solidFill>
              <a:latin typeface="CordiaUPC"/>
              <a:cs typeface="CordiaUPC"/>
            </a:rPr>
            <a:t>3.</a:t>
          </a:r>
        </a:p>
        <a:p>
          <a:pPr algn="l" rtl="1">
            <a:defRPr sz="1000"/>
          </a:pPr>
          <a:r>
            <a:rPr lang="th-TH" sz="1000" b="0" i="0" strike="noStrike">
              <a:solidFill>
                <a:srgbClr val="000000"/>
              </a:solidFill>
              <a:latin typeface="CordiaUPC"/>
              <a:cs typeface="CordiaUPC"/>
            </a:rPr>
            <a:t>4.</a:t>
          </a:r>
        </a:p>
        <a:p>
          <a:pPr algn="l" rtl="1">
            <a:defRPr sz="1000"/>
          </a:pPr>
          <a:r>
            <a:rPr lang="th-TH" sz="1000" b="0" i="0" strike="noStrike">
              <a:solidFill>
                <a:srgbClr val="000000"/>
              </a:solidFill>
              <a:latin typeface="CordiaUPC"/>
              <a:cs typeface="CordiaUPC"/>
            </a:rPr>
            <a:t>5.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250580</xdr:colOff>
      <xdr:row>10</xdr:row>
      <xdr:rowOff>258640</xdr:rowOff>
    </xdr:from>
    <xdr:to>
      <xdr:col>12</xdr:col>
      <xdr:colOff>168519</xdr:colOff>
      <xdr:row>25</xdr:row>
      <xdr:rowOff>234462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175130" y="2925640"/>
          <a:ext cx="2842114" cy="412872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รายละเอียดงบประมาณ</a:t>
          </a:r>
        </a:p>
        <a:p>
          <a:pPr algn="l" rtl="1">
            <a:defRPr sz="1000"/>
          </a:pPr>
          <a:r>
            <a:rPr lang="th-TH" sz="10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1. ค่าเวรปฏิบัติงานนอกเวลาราชการ</a:t>
          </a:r>
          <a:r>
            <a:rPr lang="en-US" sz="10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 =</a:t>
          </a:r>
          <a:r>
            <a:rPr lang="en-US" sz="10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 </a:t>
          </a:r>
          <a:r>
            <a:rPr lang="en-US" sz="10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550,000 </a:t>
          </a:r>
          <a:r>
            <a:rPr lang="th-TH" sz="10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บาท</a:t>
          </a:r>
        </a:p>
        <a:p>
          <a:pPr algn="l" rtl="1">
            <a:defRPr sz="1000"/>
          </a:pPr>
          <a:r>
            <a:rPr lang="th-TH" sz="10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2. ค่าจ้างเจ้าหน้าที่</a:t>
          </a:r>
          <a:r>
            <a:rPr lang="th-TH" sz="10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 </a:t>
          </a:r>
          <a:r>
            <a:rPr lang="en-US" sz="10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Part time</a:t>
          </a:r>
          <a:r>
            <a:rPr lang="th-TH" sz="10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  </a:t>
          </a:r>
          <a:r>
            <a:rPr lang="en-US" sz="10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 = </a:t>
          </a:r>
          <a:r>
            <a:rPr lang="th-TH" sz="10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72</a:t>
          </a:r>
          <a:r>
            <a:rPr lang="en-US" sz="10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,000  </a:t>
          </a:r>
          <a:r>
            <a:rPr lang="th-TH" sz="10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บาท</a:t>
          </a:r>
          <a:r>
            <a:rPr lang="en-US" sz="10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             </a:t>
          </a:r>
          <a:r>
            <a:rPr lang="en-US" sz="10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 </a:t>
          </a:r>
        </a:p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3. </a:t>
          </a:r>
          <a:r>
            <a:rPr lang="th-TH" sz="10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ค่า</a:t>
          </a:r>
          <a:r>
            <a:rPr lang="th-TH" sz="10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 </a:t>
          </a:r>
          <a:r>
            <a:rPr lang="en-US" sz="10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P4P + </a:t>
          </a:r>
          <a:r>
            <a:rPr lang="th-TH" sz="10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ฉ.11</a:t>
          </a:r>
          <a:r>
            <a:rPr lang="en-US" sz="10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  = 58,200 </a:t>
          </a:r>
          <a:r>
            <a:rPr lang="th-TH" sz="10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บาท(การเงิน)</a:t>
          </a:r>
          <a:endParaRPr lang="th-TH" sz="1000" b="0" i="0" strike="noStrike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  <a:p>
          <a:pPr algn="l" rtl="1">
            <a:defRPr sz="1000"/>
          </a:pPr>
          <a:r>
            <a:rPr lang="th-TH" sz="10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4.</a:t>
          </a:r>
          <a:r>
            <a:rPr lang="th-TH" sz="10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 ค่าฝึกอบรม  </a:t>
          </a:r>
          <a:r>
            <a:rPr lang="en-US" sz="10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 = </a:t>
          </a:r>
          <a:r>
            <a:rPr lang="th-TH" sz="10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5</a:t>
          </a:r>
          <a:r>
            <a:rPr lang="en-US" sz="10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,</a:t>
          </a:r>
          <a:r>
            <a:rPr lang="th-TH" sz="10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000 บาท(</a:t>
          </a:r>
          <a:r>
            <a:rPr lang="en-US" sz="10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HRD</a:t>
          </a:r>
          <a:r>
            <a:rPr lang="th-TH" sz="10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)</a:t>
          </a:r>
          <a:endParaRPr lang="th-TH" sz="1000" b="0" i="0" strike="noStrike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5</a:t>
          </a:r>
          <a:r>
            <a:rPr lang="th-TH" sz="10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. ค่าบำรุงรักษาเครื่องแปลงสัญญาญภาพเอกซเรย์พร้อมระบบ </a:t>
          </a:r>
          <a:r>
            <a:rPr lang="en-US" sz="10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PACS</a:t>
          </a:r>
          <a:r>
            <a:rPr lang="en-US" sz="10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   = 240,000</a:t>
          </a:r>
          <a:r>
            <a:rPr lang="th-TH" sz="10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 บาท</a:t>
          </a:r>
          <a:r>
            <a:rPr lang="th-TH" sz="10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 </a:t>
          </a:r>
        </a:p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6</a:t>
          </a:r>
          <a:r>
            <a:rPr lang="th-TH" sz="10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. ค่าบำรุงรักษาเครื่องเอกซเรย์ทั่วไป  </a:t>
          </a:r>
          <a:r>
            <a:rPr lang="en-US" sz="10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 = </a:t>
          </a:r>
          <a:r>
            <a:rPr lang="th-TH" sz="10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60</a:t>
          </a:r>
          <a:r>
            <a:rPr lang="en-US" sz="10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,000 </a:t>
          </a:r>
          <a:r>
            <a:rPr lang="th-TH" sz="10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บาท ( 2 ครั้ง / ปี)</a:t>
          </a:r>
        </a:p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7</a:t>
          </a:r>
          <a:r>
            <a:rPr lang="th-TH" sz="10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. ค่าบำรุงรักษาเครื่องเอกซเรย์เคลื่อนที่  </a:t>
          </a:r>
          <a:r>
            <a:rPr lang="en-US" sz="10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 = </a:t>
          </a:r>
          <a:r>
            <a:rPr lang="th-TH" sz="10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60</a:t>
          </a:r>
          <a:r>
            <a:rPr lang="en-US" sz="10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,000 </a:t>
          </a:r>
          <a:r>
            <a:rPr lang="th-TH" sz="10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บาท  ( 2 ครั้ง / ปี)</a:t>
          </a:r>
        </a:p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8</a:t>
          </a:r>
          <a:r>
            <a:rPr lang="th-TH" sz="10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. ค่าตรวจวิเคราะห์เครื่องเอกซ์ทั่วไป/เคลื่อนที่</a:t>
          </a:r>
          <a:r>
            <a:rPr lang="th-TH" sz="10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 /เครื่องเอกซเรย์ฟัน  </a:t>
          </a:r>
          <a:r>
            <a:rPr lang="en-US" sz="10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= </a:t>
          </a:r>
          <a:r>
            <a:rPr lang="th-TH" sz="10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9</a:t>
          </a:r>
          <a:r>
            <a:rPr lang="en-US" sz="10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,000  </a:t>
          </a:r>
          <a:r>
            <a:rPr lang="th-TH" sz="10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บาท</a:t>
          </a:r>
        </a:p>
        <a:p>
          <a:pPr algn="l" rtl="1">
            <a:defRPr sz="1000"/>
          </a:pPr>
          <a:r>
            <a:rPr lang="th-TH" sz="10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9. ค่าตรวจความปลอดภัยห้องเอกซเรย์  2 ห้อง  </a:t>
          </a:r>
          <a:r>
            <a:rPr lang="en-US" sz="10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= 2,000</a:t>
          </a:r>
          <a:r>
            <a:rPr lang="th-TH" sz="10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  บาท </a:t>
          </a:r>
          <a:endParaRPr lang="en-US" sz="1000" b="0" i="0" strike="noStrike" baseline="0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  <a:p>
          <a:pPr algn="l" rtl="1">
            <a:defRPr sz="1000"/>
          </a:pPr>
          <a:r>
            <a:rPr lang="th-TH" sz="10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10</a:t>
          </a:r>
          <a:r>
            <a:rPr lang="en-US" sz="10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. </a:t>
          </a:r>
          <a:r>
            <a:rPr lang="th-TH" sz="10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ค่าตรวจวิเคราะห์แผ่นวัดรังสีส่วนบุคคล </a:t>
          </a:r>
          <a:r>
            <a:rPr lang="en-US" sz="10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(OSL) </a:t>
          </a:r>
          <a:r>
            <a:rPr lang="th-TH" sz="10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+ ค่าธรรมเนียมธนาคาร </a:t>
          </a:r>
          <a:r>
            <a:rPr lang="en-US" sz="10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= 2,100 </a:t>
          </a:r>
          <a:r>
            <a:rPr lang="th-TH" sz="10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บาท</a:t>
          </a:r>
          <a:endParaRPr lang="en-US" sz="1000" b="0" i="0" strike="noStrike" baseline="0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  <a:p>
          <a:pPr algn="l" rtl="1">
            <a:defRPr sz="1000"/>
          </a:pPr>
          <a:r>
            <a:rPr lang="en-US" sz="10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</a:t>
          </a:r>
          <a:r>
            <a:rPr lang="th-TH" sz="10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</a:t>
          </a:r>
          <a:r>
            <a:rPr lang="en-US" sz="10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. </a:t>
          </a:r>
          <a:r>
            <a:rPr lang="th-TH" sz="10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ค่าตรวจรับรองมาตรฐานห้องปฏิบัติการรังสีวินิจฉัย </a:t>
          </a:r>
          <a:r>
            <a:rPr lang="en-US" sz="10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= </a:t>
          </a:r>
          <a:r>
            <a:rPr lang="th-TH" sz="10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 35</a:t>
          </a:r>
          <a:r>
            <a:rPr lang="en-US" sz="10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,000  </a:t>
          </a:r>
          <a:r>
            <a:rPr lang="th-TH" sz="10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บาท</a:t>
          </a:r>
          <a:endParaRPr lang="th-TH" sz="1000" b="0" i="0" strike="noStrike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  <a:p>
          <a:pPr algn="l" rtl="1">
            <a:defRPr sz="1000"/>
          </a:pPr>
          <a:r>
            <a:rPr lang="th-TH" sz="10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13. วัสดุคอมพิวเตอร์ </a:t>
          </a:r>
          <a:r>
            <a:rPr lang="en-US" sz="10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 = </a:t>
          </a:r>
          <a:r>
            <a:rPr lang="th-TH" sz="10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34</a:t>
          </a:r>
          <a:r>
            <a:rPr lang="en-US" sz="10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,</a:t>
          </a:r>
          <a:r>
            <a:rPr lang="th-TH" sz="10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408</a:t>
          </a:r>
          <a:r>
            <a:rPr lang="en-US" sz="10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 </a:t>
          </a:r>
          <a:r>
            <a:rPr lang="th-TH" sz="10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บาท</a:t>
          </a:r>
        </a:p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4. วัสดุสำนักงาน  </a:t>
          </a:r>
          <a:r>
            <a:rPr lang="en-US" sz="10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= 4,921 </a:t>
          </a:r>
          <a:r>
            <a:rPr lang="th-TH" sz="10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บาท </a:t>
          </a:r>
        </a:p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5. วัสดุงานบ้านงานครัว  </a:t>
          </a:r>
          <a:r>
            <a:rPr lang="en-US" sz="10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=  10,350  </a:t>
          </a:r>
          <a:r>
            <a:rPr lang="th-TH" sz="10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บาท</a:t>
          </a:r>
        </a:p>
        <a:p>
          <a:pPr algn="l" rtl="1">
            <a:defRPr sz="1000"/>
          </a:pPr>
          <a:r>
            <a:rPr lang="th-TH" sz="10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16. วัสดุไฟฟ้า  </a:t>
          </a:r>
          <a:r>
            <a:rPr lang="en-US" sz="10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=  560  </a:t>
          </a:r>
          <a:r>
            <a:rPr lang="th-TH" sz="10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บาท</a:t>
          </a:r>
        </a:p>
        <a:p>
          <a:pPr algn="l" rtl="1">
            <a:defRPr sz="1000"/>
          </a:pPr>
          <a:r>
            <a:rPr lang="th-TH" sz="10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17. วัสดุก่อสร้าง  </a:t>
          </a:r>
          <a:r>
            <a:rPr lang="en-US" sz="10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=  107,600  </a:t>
          </a:r>
          <a:r>
            <a:rPr lang="th-TH" sz="10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บาท</a:t>
          </a:r>
        </a:p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8.</a:t>
          </a:r>
          <a:r>
            <a:rPr lang="en-US" sz="10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 </a:t>
          </a:r>
          <a:r>
            <a:rPr lang="th-TH" sz="10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ครุภัณฑ์สำนักงาน  </a:t>
          </a:r>
          <a:r>
            <a:rPr lang="en-US" sz="10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= 80,230  </a:t>
          </a:r>
          <a:r>
            <a:rPr lang="th-TH" sz="10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บาท</a:t>
          </a:r>
        </a:p>
        <a:p>
          <a:pPr algn="l" rtl="1">
            <a:defRPr sz="1000"/>
          </a:pPr>
          <a:r>
            <a:rPr lang="th-TH" sz="10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19.</a:t>
          </a:r>
          <a:r>
            <a:rPr lang="th-TH" sz="10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 ครุภัณฑ์การแพทย์+อื่นๆ </a:t>
          </a:r>
          <a:r>
            <a:rPr lang="en-US" sz="10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 = </a:t>
          </a:r>
          <a:r>
            <a:rPr lang="th-TH" sz="10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 </a:t>
          </a:r>
          <a:r>
            <a:rPr lang="en-US" sz="10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4,513,850 </a:t>
          </a:r>
          <a:r>
            <a:rPr lang="th-TH" sz="10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 บาท</a:t>
          </a:r>
          <a:endParaRPr lang="th-TH" sz="1000" b="0" i="0" strike="noStrike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438150</xdr:colOff>
      <xdr:row>12</xdr:row>
      <xdr:rowOff>266700</xdr:rowOff>
    </xdr:from>
    <xdr:to>
      <xdr:col>13</xdr:col>
      <xdr:colOff>180975</xdr:colOff>
      <xdr:row>22</xdr:row>
      <xdr:rowOff>247650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686550" y="3438525"/>
          <a:ext cx="2971800" cy="2705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รายละเอียดงบประมาณ</a:t>
          </a:r>
        </a:p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1. ค่าจ้างเหมาประกอบอาหารผู้ป่วย 1,400,000 บาท.</a:t>
          </a:r>
        </a:p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2.วัสดุสำนักงาน                     2,746     บาท</a:t>
          </a:r>
        </a:p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3. วัสดุงานบ้าน                      4,811     บาท.</a:t>
          </a:r>
        </a:p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4. วัสดุคอมพิวเตอร์              29,952     บาท.</a:t>
          </a:r>
        </a:p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5. ครุภัณฑ์การแพทย์           11,000      บาท</a:t>
          </a:r>
        </a:p>
        <a:p>
          <a:pPr algn="l" rtl="1">
            <a:defRPr sz="1000"/>
          </a:pPr>
          <a:endParaRPr lang="th-TH" sz="1400" b="0" i="0" strike="noStrike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137862</xdr:colOff>
      <xdr:row>0</xdr:row>
      <xdr:rowOff>0</xdr:rowOff>
    </xdr:from>
    <xdr:ext cx="184731" cy="262572"/>
    <xdr:sp macro="" textlink="">
      <xdr:nvSpPr>
        <xdr:cNvPr id="2" name="TextBox 1"/>
        <xdr:cNvSpPr txBox="1"/>
      </xdr:nvSpPr>
      <xdr:spPr>
        <a:xfrm>
          <a:off x="4928937" y="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4</xdr:col>
      <xdr:colOff>137862</xdr:colOff>
      <xdr:row>0</xdr:row>
      <xdr:rowOff>0</xdr:rowOff>
    </xdr:from>
    <xdr:ext cx="184731" cy="262572"/>
    <xdr:sp macro="" textlink="">
      <xdr:nvSpPr>
        <xdr:cNvPr id="3" name="TextBox 2"/>
        <xdr:cNvSpPr txBox="1"/>
      </xdr:nvSpPr>
      <xdr:spPr>
        <a:xfrm>
          <a:off x="4928937" y="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4</xdr:col>
      <xdr:colOff>137862</xdr:colOff>
      <xdr:row>0</xdr:row>
      <xdr:rowOff>0</xdr:rowOff>
    </xdr:from>
    <xdr:ext cx="184731" cy="262572"/>
    <xdr:sp macro="" textlink="">
      <xdr:nvSpPr>
        <xdr:cNvPr id="4" name="TextBox 3"/>
        <xdr:cNvSpPr txBox="1"/>
      </xdr:nvSpPr>
      <xdr:spPr>
        <a:xfrm>
          <a:off x="4928937" y="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4</xdr:col>
      <xdr:colOff>137862</xdr:colOff>
      <xdr:row>0</xdr:row>
      <xdr:rowOff>0</xdr:rowOff>
    </xdr:from>
    <xdr:ext cx="184731" cy="262572"/>
    <xdr:sp macro="" textlink="">
      <xdr:nvSpPr>
        <xdr:cNvPr id="5" name="TextBox 4"/>
        <xdr:cNvSpPr txBox="1"/>
      </xdr:nvSpPr>
      <xdr:spPr>
        <a:xfrm>
          <a:off x="4928937" y="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4</xdr:col>
      <xdr:colOff>137862</xdr:colOff>
      <xdr:row>0</xdr:row>
      <xdr:rowOff>0</xdr:rowOff>
    </xdr:from>
    <xdr:ext cx="184731" cy="262572"/>
    <xdr:sp macro="" textlink="">
      <xdr:nvSpPr>
        <xdr:cNvPr id="6" name="TextBox 5"/>
        <xdr:cNvSpPr txBox="1"/>
      </xdr:nvSpPr>
      <xdr:spPr>
        <a:xfrm>
          <a:off x="4928937" y="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4</xdr:col>
      <xdr:colOff>137862</xdr:colOff>
      <xdr:row>0</xdr:row>
      <xdr:rowOff>0</xdr:rowOff>
    </xdr:from>
    <xdr:ext cx="184731" cy="262572"/>
    <xdr:sp macro="" textlink="">
      <xdr:nvSpPr>
        <xdr:cNvPr id="7" name="TextBox 4"/>
        <xdr:cNvSpPr txBox="1"/>
      </xdr:nvSpPr>
      <xdr:spPr>
        <a:xfrm>
          <a:off x="4928937" y="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111370</xdr:colOff>
      <xdr:row>13</xdr:row>
      <xdr:rowOff>139211</xdr:rowOff>
    </xdr:from>
    <xdr:ext cx="2898773" cy="2930769"/>
    <xdr:sp macro="" textlink="">
      <xdr:nvSpPr>
        <xdr:cNvPr id="8" name="TextBox 7"/>
        <xdr:cNvSpPr txBox="1"/>
      </xdr:nvSpPr>
      <xdr:spPr>
        <a:xfrm>
          <a:off x="5540620" y="2945423"/>
          <a:ext cx="2898773" cy="2930769"/>
        </a:xfrm>
        <a:prstGeom prst="rect">
          <a:avLst/>
        </a:prstGeom>
        <a:solidFill>
          <a:schemeClr val="bg1"/>
        </a:solidFill>
        <a:effectLst>
          <a:outerShdw blurRad="50800" dist="50800" dir="5400000" algn="ctr" rotWithShape="0">
            <a:schemeClr val="bg2"/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lang="th-TH" sz="1050" b="0">
              <a:solidFill>
                <a:schemeClr val="tx1"/>
              </a:solidFill>
              <a:latin typeface="AngsanaUPC" pitchFamily="18" charset="-34"/>
              <a:cs typeface="AngsanaUPC" pitchFamily="18" charset="-34"/>
            </a:rPr>
            <a:t>งบประมาณ</a:t>
          </a:r>
          <a:r>
            <a:rPr lang="th-TH" sz="1050" b="0" baseline="0">
              <a:solidFill>
                <a:schemeClr val="tx1"/>
              </a:solidFill>
              <a:latin typeface="AngsanaUPC" pitchFamily="18" charset="-34"/>
              <a:cs typeface="AngsanaUPC" pitchFamily="18" charset="-34"/>
            </a:rPr>
            <a:t> งบเงินบำรุง          66,200        บาท</a:t>
          </a:r>
          <a:endParaRPr lang="en-US" sz="1050" b="0" baseline="0">
            <a:solidFill>
              <a:schemeClr val="tx1"/>
            </a:solidFill>
            <a:latin typeface="AngsanaUPC" pitchFamily="18" charset="-34"/>
            <a:cs typeface="AngsanaUPC" pitchFamily="18" charset="-34"/>
          </a:endParaRPr>
        </a:p>
        <a:p>
          <a:r>
            <a:rPr lang="en-US" sz="1050" b="0" baseline="0">
              <a:solidFill>
                <a:schemeClr val="tx1"/>
              </a:solidFill>
              <a:latin typeface="AngsanaUPC" pitchFamily="18" charset="-34"/>
              <a:cs typeface="AngsanaUPC" pitchFamily="18" charset="-34"/>
            </a:rPr>
            <a:t>1.</a:t>
          </a:r>
          <a:r>
            <a:rPr lang="th-TH" sz="1050" b="0" baseline="0">
              <a:solidFill>
                <a:schemeClr val="tx1"/>
              </a:solidFill>
              <a:latin typeface="AngsanaUPC" pitchFamily="18" charset="-34"/>
              <a:cs typeface="AngsanaUPC" pitchFamily="18" charset="-34"/>
            </a:rPr>
            <a:t>ค่าใช้จ่ายรับการนิเทศและประเมินผล 2 ครั้งต่อปี19,200บาท</a:t>
          </a:r>
        </a:p>
        <a:p>
          <a:r>
            <a:rPr lang="th-TH" sz="1050" b="0" baseline="0">
              <a:solidFill>
                <a:schemeClr val="tx1"/>
              </a:solidFill>
              <a:latin typeface="AngsanaUPC" pitchFamily="18" charset="-34"/>
              <a:cs typeface="AngsanaUPC" pitchFamily="18" charset="-34"/>
            </a:rPr>
            <a:t>1.1ค่าอาหารว่างและเครื่องดื่มจำนวน4มื้อ</a:t>
          </a:r>
          <a:r>
            <a:rPr lang="en-US" sz="1050" b="0" baseline="0">
              <a:solidFill>
                <a:schemeClr val="tx1"/>
              </a:solidFill>
              <a:latin typeface="AngsanaUPC" pitchFamily="18" charset="-34"/>
              <a:cs typeface="AngsanaUPC" pitchFamily="18" charset="-34"/>
            </a:rPr>
            <a:t>x</a:t>
          </a:r>
          <a:r>
            <a:rPr lang="th-TH" sz="1050" b="0" baseline="0">
              <a:solidFill>
                <a:schemeClr val="tx1"/>
              </a:solidFill>
              <a:latin typeface="AngsanaUPC" pitchFamily="18" charset="-34"/>
              <a:cs typeface="AngsanaUPC" pitchFamily="18" charset="-34"/>
            </a:rPr>
            <a:t>25บาท</a:t>
          </a:r>
          <a:r>
            <a:rPr lang="en-US" sz="1050" b="0" baseline="0">
              <a:solidFill>
                <a:schemeClr val="tx1"/>
              </a:solidFill>
              <a:latin typeface="AngsanaUPC" pitchFamily="18" charset="-34"/>
              <a:cs typeface="AngsanaUPC" pitchFamily="18" charset="-34"/>
            </a:rPr>
            <a:t>x8</a:t>
          </a:r>
          <a:r>
            <a:rPr lang="th-TH" sz="1050" b="0" baseline="0">
              <a:solidFill>
                <a:schemeClr val="tx1"/>
              </a:solidFill>
              <a:latin typeface="AngsanaUPC" pitchFamily="18" charset="-34"/>
              <a:cs typeface="AngsanaUPC" pitchFamily="18" charset="-34"/>
            </a:rPr>
            <a:t>0คน เป็นเงิน8</a:t>
          </a:r>
          <a:r>
            <a:rPr lang="en-US" sz="1050" b="0" baseline="0">
              <a:solidFill>
                <a:schemeClr val="tx1"/>
              </a:solidFill>
              <a:latin typeface="AngsanaUPC" pitchFamily="18" charset="-34"/>
              <a:cs typeface="AngsanaUPC" pitchFamily="18" charset="-34"/>
            </a:rPr>
            <a:t>,</a:t>
          </a:r>
          <a:r>
            <a:rPr lang="th-TH" sz="1050" b="0" baseline="0">
              <a:solidFill>
                <a:schemeClr val="tx1"/>
              </a:solidFill>
              <a:latin typeface="AngsanaUPC" pitchFamily="18" charset="-34"/>
              <a:cs typeface="AngsanaUPC" pitchFamily="18" charset="-34"/>
            </a:rPr>
            <a:t>000บาท</a:t>
          </a:r>
        </a:p>
        <a:p>
          <a:r>
            <a:rPr lang="th-TH" sz="1050" b="0" baseline="0">
              <a:solidFill>
                <a:schemeClr val="tx1"/>
              </a:solidFill>
              <a:latin typeface="AngsanaUPC" pitchFamily="18" charset="-34"/>
              <a:cs typeface="AngsanaUPC" pitchFamily="18" charset="-34"/>
            </a:rPr>
            <a:t>1.2 ค่าอาหารกลางวันเจ้าหน้าที่2มื้อ คนละ70บาท</a:t>
          </a:r>
          <a:r>
            <a:rPr lang="en-US" sz="1050" b="0" baseline="0">
              <a:solidFill>
                <a:schemeClr val="tx1"/>
              </a:solidFill>
              <a:latin typeface="AngsanaUPC" pitchFamily="18" charset="-34"/>
              <a:cs typeface="AngsanaUPC" pitchFamily="18" charset="-34"/>
            </a:rPr>
            <a:t>x8</a:t>
          </a:r>
          <a:r>
            <a:rPr lang="th-TH" sz="1050" b="0" baseline="0">
              <a:solidFill>
                <a:schemeClr val="tx1"/>
              </a:solidFill>
              <a:latin typeface="AngsanaUPC" pitchFamily="18" charset="-34"/>
              <a:cs typeface="AngsanaUPC" pitchFamily="18" charset="-34"/>
            </a:rPr>
            <a:t>0คนเป็นเงิน</a:t>
          </a:r>
          <a:r>
            <a:rPr lang="en-US" sz="1050" b="0" baseline="0">
              <a:solidFill>
                <a:schemeClr val="tx1"/>
              </a:solidFill>
              <a:latin typeface="AngsanaUPC" pitchFamily="18" charset="-34"/>
              <a:cs typeface="AngsanaUPC" pitchFamily="18" charset="-34"/>
            </a:rPr>
            <a:t>1</a:t>
          </a:r>
          <a:r>
            <a:rPr lang="th-TH" sz="1050" b="0" baseline="0">
              <a:solidFill>
                <a:schemeClr val="tx1"/>
              </a:solidFill>
              <a:latin typeface="AngsanaUPC" pitchFamily="18" charset="-34"/>
              <a:cs typeface="AngsanaUPC" pitchFamily="18" charset="-34"/>
            </a:rPr>
            <a:t>1,200บาท</a:t>
          </a:r>
        </a:p>
        <a:p>
          <a:r>
            <a:rPr lang="th-TH" sz="1050" b="0" baseline="0">
              <a:latin typeface="AngsanaUPC" pitchFamily="18" charset="-34"/>
              <a:cs typeface="AngsanaUPC" pitchFamily="18" charset="-34"/>
            </a:rPr>
            <a:t>2.ค่าใช้จ่ายในการประชุมเชิงปฏิบัติการติดตามแผนปฏิบัติงาน 2วัน12,000 บาท</a:t>
          </a:r>
        </a:p>
        <a:p>
          <a:r>
            <a:rPr lang="th-TH" sz="1050" b="0" baseline="0">
              <a:latin typeface="AngsanaUPC" pitchFamily="18" charset="-34"/>
              <a:cs typeface="AngsanaUPC" pitchFamily="18" charset="-34"/>
            </a:rPr>
            <a:t> -ค่าอาหารว่าง</a:t>
          </a:r>
          <a:r>
            <a:rPr lang="en-US" sz="1050" b="0" baseline="0">
              <a:latin typeface="AngsanaUPC" pitchFamily="18" charset="-34"/>
              <a:cs typeface="AngsanaUPC" pitchFamily="18" charset="-34"/>
            </a:rPr>
            <a:t>4</a:t>
          </a:r>
          <a:r>
            <a:rPr lang="th-TH" sz="1050" b="0" baseline="0">
              <a:latin typeface="AngsanaUPC" pitchFamily="18" charset="-34"/>
              <a:cs typeface="AngsanaUPC" pitchFamily="18" charset="-34"/>
            </a:rPr>
            <a:t>มื้อ</a:t>
          </a:r>
          <a:r>
            <a:rPr lang="en-US" sz="1050" b="0" baseline="0">
              <a:latin typeface="AngsanaUPC" pitchFamily="18" charset="-34"/>
              <a:cs typeface="AngsanaUPC" pitchFamily="18" charset="-34"/>
            </a:rPr>
            <a:t>x</a:t>
          </a:r>
          <a:r>
            <a:rPr lang="th-TH" sz="1050" b="0" baseline="0">
              <a:latin typeface="AngsanaUPC" pitchFamily="18" charset="-34"/>
              <a:cs typeface="AngsanaUPC" pitchFamily="18" charset="-34"/>
            </a:rPr>
            <a:t>25บาท</a:t>
          </a:r>
          <a:r>
            <a:rPr lang="en-US" sz="1050" b="0" baseline="0">
              <a:latin typeface="AngsanaUPC" pitchFamily="18" charset="-34"/>
              <a:cs typeface="AngsanaUPC" pitchFamily="18" charset="-34"/>
            </a:rPr>
            <a:t>x50</a:t>
          </a:r>
          <a:r>
            <a:rPr lang="th-TH" sz="1050" b="0" baseline="0">
              <a:latin typeface="AngsanaUPC" pitchFamily="18" charset="-34"/>
              <a:cs typeface="AngsanaUPC" pitchFamily="18" charset="-34"/>
            </a:rPr>
            <a:t>คนเป็นเงิน5</a:t>
          </a:r>
          <a:r>
            <a:rPr lang="en-US" sz="1050" b="0" baseline="0">
              <a:latin typeface="AngsanaUPC" pitchFamily="18" charset="-34"/>
              <a:cs typeface="AngsanaUPC" pitchFamily="18" charset="-34"/>
            </a:rPr>
            <a:t>,</a:t>
          </a:r>
          <a:r>
            <a:rPr lang="th-TH" sz="1050" b="0" baseline="0">
              <a:latin typeface="AngsanaUPC" pitchFamily="18" charset="-34"/>
              <a:cs typeface="AngsanaUPC" pitchFamily="18" charset="-34"/>
            </a:rPr>
            <a:t>000บาท</a:t>
          </a:r>
        </a:p>
        <a:p>
          <a:r>
            <a:rPr lang="th-TH" sz="1050" b="0" baseline="0">
              <a:latin typeface="AngsanaUPC" pitchFamily="18" charset="-34"/>
              <a:cs typeface="AngsanaUPC" pitchFamily="18" charset="-34"/>
            </a:rPr>
            <a:t> -ค่าอาหารกลางวัน</a:t>
          </a:r>
          <a:r>
            <a:rPr lang="en-US" sz="1050" b="0" baseline="0">
              <a:latin typeface="AngsanaUPC" pitchFamily="18" charset="-34"/>
              <a:cs typeface="AngsanaUPC" pitchFamily="18" charset="-34"/>
            </a:rPr>
            <a:t>2</a:t>
          </a:r>
          <a:r>
            <a:rPr lang="th-TH" sz="1050" b="0" baseline="0">
              <a:latin typeface="AngsanaUPC" pitchFamily="18" charset="-34"/>
              <a:cs typeface="AngsanaUPC" pitchFamily="18" charset="-34"/>
            </a:rPr>
            <a:t>มื้อ</a:t>
          </a:r>
          <a:r>
            <a:rPr lang="en-US" sz="1050" b="0" baseline="0">
              <a:latin typeface="AngsanaUPC" pitchFamily="18" charset="-34"/>
              <a:cs typeface="AngsanaUPC" pitchFamily="18" charset="-34"/>
            </a:rPr>
            <a:t>x</a:t>
          </a:r>
          <a:r>
            <a:rPr lang="th-TH" sz="1050" b="0" baseline="0">
              <a:latin typeface="AngsanaUPC" pitchFamily="18" charset="-34"/>
              <a:cs typeface="AngsanaUPC" pitchFamily="18" charset="-34"/>
            </a:rPr>
            <a:t>70บาท</a:t>
          </a:r>
          <a:r>
            <a:rPr lang="en-US" sz="1050" b="0" baseline="0">
              <a:latin typeface="AngsanaUPC" pitchFamily="18" charset="-34"/>
              <a:cs typeface="AngsanaUPC" pitchFamily="18" charset="-34"/>
            </a:rPr>
            <a:t>x50</a:t>
          </a:r>
          <a:r>
            <a:rPr lang="th-TH" sz="1050" b="0" baseline="0">
              <a:latin typeface="AngsanaUPC" pitchFamily="18" charset="-34"/>
              <a:cs typeface="AngsanaUPC" pitchFamily="18" charset="-34"/>
            </a:rPr>
            <a:t>คนเป็นเงิน7,</a:t>
          </a:r>
          <a:r>
            <a:rPr lang="en-US" sz="1050" b="0" baseline="0">
              <a:latin typeface="AngsanaUPC" pitchFamily="18" charset="-34"/>
              <a:cs typeface="AngsanaUPC" pitchFamily="18" charset="-34"/>
            </a:rPr>
            <a:t>0</a:t>
          </a:r>
          <a:r>
            <a:rPr lang="th-TH" sz="1050" b="0" baseline="0">
              <a:latin typeface="AngsanaUPC" pitchFamily="18" charset="-34"/>
              <a:cs typeface="AngsanaUPC" pitchFamily="18" charset="-34"/>
            </a:rPr>
            <a:t>00บาท</a:t>
          </a:r>
        </a:p>
        <a:p>
          <a:r>
            <a:rPr lang="th-TH" sz="1050" b="0" baseline="0">
              <a:latin typeface="AngsanaUPC" pitchFamily="18" charset="-34"/>
              <a:cs typeface="AngsanaUPC" pitchFamily="18" charset="-34"/>
            </a:rPr>
            <a:t>3.</a:t>
          </a:r>
          <a:r>
            <a:rPr lang="en-US" sz="1050" b="0" baseline="0">
              <a:latin typeface="AngsanaUPC" pitchFamily="18" charset="-34"/>
              <a:cs typeface="AngsanaUPC" pitchFamily="18" charset="-34"/>
            </a:rPr>
            <a:t>.</a:t>
          </a:r>
          <a:r>
            <a:rPr lang="th-TH" sz="1050" b="0" baseline="0">
              <a:latin typeface="AngsanaUPC" pitchFamily="18" charset="-34"/>
              <a:cs typeface="AngsanaUPC" pitchFamily="18" charset="-34"/>
            </a:rPr>
            <a:t>ค่าใช้จ่ายประชุมคณะกรรมการบริหารรพ/</a:t>
          </a:r>
          <a:r>
            <a:rPr lang="en-US" sz="1050" b="0" baseline="0">
              <a:latin typeface="AngsanaUPC" pitchFamily="18" charset="-34"/>
              <a:cs typeface="AngsanaUPC" pitchFamily="18" charset="-34"/>
            </a:rPr>
            <a:t>CUP6</a:t>
          </a:r>
          <a:r>
            <a:rPr lang="th-TH" sz="1050" b="0" baseline="0">
              <a:latin typeface="AngsanaUPC" pitchFamily="18" charset="-34"/>
              <a:cs typeface="AngsanaUPC" pitchFamily="18" charset="-34"/>
            </a:rPr>
            <a:t>ครั้งต่อปี</a:t>
          </a:r>
          <a:r>
            <a:rPr lang="en-US" sz="1050" b="0" baseline="0">
              <a:latin typeface="AngsanaUPC" pitchFamily="18" charset="-34"/>
              <a:cs typeface="AngsanaUPC" pitchFamily="18" charset="-34"/>
            </a:rPr>
            <a:t>1</a:t>
          </a:r>
          <a:r>
            <a:rPr lang="th-TH" sz="1050" b="0" baseline="0">
              <a:latin typeface="AngsanaUPC" pitchFamily="18" charset="-34"/>
              <a:cs typeface="AngsanaUPC" pitchFamily="18" charset="-34"/>
            </a:rPr>
            <a:t>8,</a:t>
          </a:r>
          <a:r>
            <a:rPr lang="en-US" sz="1050" b="0" baseline="0">
              <a:latin typeface="AngsanaUPC" pitchFamily="18" charset="-34"/>
              <a:cs typeface="AngsanaUPC" pitchFamily="18" charset="-34"/>
            </a:rPr>
            <a:t>000</a:t>
          </a:r>
          <a:r>
            <a:rPr lang="th-TH" sz="1050" b="0" baseline="0">
              <a:latin typeface="AngsanaUPC" pitchFamily="18" charset="-34"/>
              <a:cs typeface="AngsanaUPC" pitchFamily="18" charset="-34"/>
            </a:rPr>
            <a:t>บาท</a:t>
          </a:r>
        </a:p>
        <a:p>
          <a:r>
            <a:rPr lang="en-US" sz="1050" b="0" baseline="0">
              <a:latin typeface="AngsanaUPC" pitchFamily="18" charset="-34"/>
              <a:cs typeface="AngsanaUPC" pitchFamily="18" charset="-34"/>
            </a:rPr>
            <a:t>3.1</a:t>
          </a:r>
          <a:r>
            <a:rPr lang="th-TH" sz="1050" b="0" baseline="0">
              <a:latin typeface="AngsanaUPC" pitchFamily="18" charset="-34"/>
              <a:cs typeface="AngsanaUPC" pitchFamily="18" charset="-34"/>
            </a:rPr>
            <a:t>ค่าอาหารว่าง</a:t>
          </a:r>
          <a:r>
            <a:rPr lang="en-US" sz="1050" b="0" baseline="0">
              <a:latin typeface="AngsanaUPC" pitchFamily="18" charset="-34"/>
              <a:cs typeface="AngsanaUPC" pitchFamily="18" charset="-34"/>
            </a:rPr>
            <a:t>12</a:t>
          </a:r>
          <a:r>
            <a:rPr lang="th-TH" sz="1050" b="0" baseline="0">
              <a:latin typeface="AngsanaUPC" pitchFamily="18" charset="-34"/>
              <a:cs typeface="AngsanaUPC" pitchFamily="18" charset="-34"/>
            </a:rPr>
            <a:t>มื้อ</a:t>
          </a:r>
          <a:r>
            <a:rPr lang="en-US" sz="1050" b="0" baseline="0">
              <a:latin typeface="AngsanaUPC" pitchFamily="18" charset="-34"/>
              <a:cs typeface="AngsanaUPC" pitchFamily="18" charset="-34"/>
            </a:rPr>
            <a:t>x25</a:t>
          </a:r>
          <a:r>
            <a:rPr lang="th-TH" sz="1050" b="0" baseline="0">
              <a:latin typeface="AngsanaUPC" pitchFamily="18" charset="-34"/>
              <a:cs typeface="AngsanaUPC" pitchFamily="18" charset="-34"/>
            </a:rPr>
            <a:t>บาท</a:t>
          </a:r>
          <a:r>
            <a:rPr lang="en-US" sz="1050" b="0" baseline="0">
              <a:latin typeface="AngsanaUPC" pitchFamily="18" charset="-34"/>
              <a:cs typeface="AngsanaUPC" pitchFamily="18" charset="-34"/>
            </a:rPr>
            <a:t>x25</a:t>
          </a:r>
          <a:r>
            <a:rPr lang="th-TH" sz="1050" b="0" baseline="0">
              <a:latin typeface="AngsanaUPC" pitchFamily="18" charset="-34"/>
              <a:cs typeface="AngsanaUPC" pitchFamily="18" charset="-34"/>
            </a:rPr>
            <a:t>คนเป็นเงิน</a:t>
          </a:r>
          <a:r>
            <a:rPr lang="en-US" sz="1050" b="0" baseline="0">
              <a:latin typeface="AngsanaUPC" pitchFamily="18" charset="-34"/>
              <a:cs typeface="AngsanaUPC" pitchFamily="18" charset="-34"/>
            </a:rPr>
            <a:t>7500</a:t>
          </a:r>
          <a:r>
            <a:rPr lang="th-TH" sz="1050" b="0" baseline="0">
              <a:latin typeface="AngsanaUPC" pitchFamily="18" charset="-34"/>
              <a:cs typeface="AngsanaUPC" pitchFamily="18" charset="-34"/>
            </a:rPr>
            <a:t>บาท</a:t>
          </a:r>
        </a:p>
        <a:p>
          <a:r>
            <a:rPr lang="en-US" sz="1050" b="0" baseline="0">
              <a:latin typeface="AngsanaUPC" pitchFamily="18" charset="-34"/>
              <a:cs typeface="AngsanaUPC" pitchFamily="18" charset="-34"/>
            </a:rPr>
            <a:t>3.2</a:t>
          </a:r>
          <a:r>
            <a:rPr lang="th-TH" sz="1050" b="0" baseline="0">
              <a:latin typeface="AngsanaUPC" pitchFamily="18" charset="-34"/>
              <a:cs typeface="AngsanaUPC" pitchFamily="18" charset="-34"/>
            </a:rPr>
            <a:t>ค่าอาหารกลางวัน</a:t>
          </a:r>
          <a:r>
            <a:rPr lang="en-US" sz="1050" b="0" baseline="0">
              <a:latin typeface="AngsanaUPC" pitchFamily="18" charset="-34"/>
              <a:cs typeface="AngsanaUPC" pitchFamily="18" charset="-34"/>
            </a:rPr>
            <a:t>6</a:t>
          </a:r>
          <a:r>
            <a:rPr lang="th-TH" sz="1050" b="0" baseline="0">
              <a:latin typeface="AngsanaUPC" pitchFamily="18" charset="-34"/>
              <a:cs typeface="AngsanaUPC" pitchFamily="18" charset="-34"/>
            </a:rPr>
            <a:t>มื้อ</a:t>
          </a:r>
          <a:r>
            <a:rPr lang="en-US" sz="1050" b="0" baseline="0">
              <a:latin typeface="AngsanaUPC" pitchFamily="18" charset="-34"/>
              <a:cs typeface="AngsanaUPC" pitchFamily="18" charset="-34"/>
            </a:rPr>
            <a:t>x</a:t>
          </a:r>
          <a:r>
            <a:rPr lang="th-TH" sz="1050" b="0" baseline="0">
              <a:latin typeface="AngsanaUPC" pitchFamily="18" charset="-34"/>
              <a:cs typeface="AngsanaUPC" pitchFamily="18" charset="-34"/>
            </a:rPr>
            <a:t>7</a:t>
          </a:r>
          <a:r>
            <a:rPr lang="en-US" sz="1050" b="0" baseline="0">
              <a:latin typeface="AngsanaUPC" pitchFamily="18" charset="-34"/>
              <a:cs typeface="AngsanaUPC" pitchFamily="18" charset="-34"/>
            </a:rPr>
            <a:t>0</a:t>
          </a:r>
          <a:r>
            <a:rPr lang="th-TH" sz="1050" b="0" baseline="0">
              <a:latin typeface="AngsanaUPC" pitchFamily="18" charset="-34"/>
              <a:cs typeface="AngsanaUPC" pitchFamily="18" charset="-34"/>
            </a:rPr>
            <a:t>บาท</a:t>
          </a:r>
          <a:r>
            <a:rPr lang="en-US" sz="1050" b="0" baseline="0">
              <a:latin typeface="AngsanaUPC" pitchFamily="18" charset="-34"/>
              <a:cs typeface="AngsanaUPC" pitchFamily="18" charset="-34"/>
            </a:rPr>
            <a:t>x25</a:t>
          </a:r>
          <a:r>
            <a:rPr lang="th-TH" sz="1050" b="0" baseline="0">
              <a:latin typeface="AngsanaUPC" pitchFamily="18" charset="-34"/>
              <a:cs typeface="AngsanaUPC" pitchFamily="18" charset="-34"/>
            </a:rPr>
            <a:t>คนเป็นเงิน10</a:t>
          </a:r>
          <a:r>
            <a:rPr lang="en-US" sz="1050" b="0" baseline="0">
              <a:latin typeface="AngsanaUPC" pitchFamily="18" charset="-34"/>
              <a:cs typeface="AngsanaUPC" pitchFamily="18" charset="-34"/>
            </a:rPr>
            <a:t>500</a:t>
          </a:r>
          <a:r>
            <a:rPr lang="th-TH" sz="1050" b="0" baseline="0">
              <a:latin typeface="AngsanaUPC" pitchFamily="18" charset="-34"/>
              <a:cs typeface="AngsanaUPC" pitchFamily="18" charset="-34"/>
            </a:rPr>
            <a:t>บาท</a:t>
          </a:r>
        </a:p>
        <a:p>
          <a:r>
            <a:rPr lang="en-US" sz="1050" b="0" baseline="0">
              <a:latin typeface="AngsanaUPC" pitchFamily="18" charset="-34"/>
              <a:cs typeface="AngsanaUPC" pitchFamily="18" charset="-34"/>
            </a:rPr>
            <a:t>6</a:t>
          </a:r>
          <a:r>
            <a:rPr lang="th-TH" sz="1050" b="0" baseline="0">
              <a:latin typeface="AngsanaUPC" pitchFamily="18" charset="-34"/>
              <a:cs typeface="AngsanaUPC" pitchFamily="18" charset="-34"/>
            </a:rPr>
            <a:t>.วัสดุคอมพิวเตอร์ 12,000บาท </a:t>
          </a:r>
          <a:endParaRPr lang="en-US" sz="1050" b="0" baseline="0">
            <a:latin typeface="AngsanaUPC" pitchFamily="18" charset="-34"/>
            <a:cs typeface="AngsanaUPC" pitchFamily="18" charset="-34"/>
          </a:endParaRPr>
        </a:p>
        <a:p>
          <a:r>
            <a:rPr lang="en-US" sz="1050" b="0" baseline="0">
              <a:latin typeface="AngsanaUPC" pitchFamily="18" charset="-34"/>
              <a:cs typeface="AngsanaUPC" pitchFamily="18" charset="-34"/>
            </a:rPr>
            <a:t>7</a:t>
          </a:r>
          <a:r>
            <a:rPr lang="th-TH" sz="1050" b="0" baseline="0">
              <a:latin typeface="AngsanaUPC" pitchFamily="18" charset="-34"/>
              <a:cs typeface="AngsanaUPC" pitchFamily="18" charset="-34"/>
            </a:rPr>
            <a:t>. วัสดุสำนักงาน2</a:t>
          </a:r>
          <a:r>
            <a:rPr lang="en-US" sz="1050" b="0" baseline="0">
              <a:latin typeface="AngsanaUPC" pitchFamily="18" charset="-34"/>
              <a:cs typeface="AngsanaUPC" pitchFamily="18" charset="-34"/>
            </a:rPr>
            <a:t>,0</a:t>
          </a:r>
          <a:r>
            <a:rPr lang="th-TH" sz="1050" b="0" baseline="0">
              <a:latin typeface="AngsanaUPC" pitchFamily="18" charset="-34"/>
              <a:cs typeface="AngsanaUPC" pitchFamily="18" charset="-34"/>
            </a:rPr>
            <a:t>00 บาท</a:t>
          </a:r>
        </a:p>
        <a:p>
          <a:r>
            <a:rPr lang="th-TH" sz="1050" b="0" baseline="0">
              <a:latin typeface="AngsanaUPC" pitchFamily="18" charset="-34"/>
              <a:cs typeface="AngsanaUPC" pitchFamily="18" charset="-34"/>
            </a:rPr>
            <a:t>8.ค่าจัดทำรูปเล่มสรุปผลงานจำนวน 30 เล่มปีละ2ครั้ง</a:t>
          </a:r>
          <a:r>
            <a:rPr lang="en-US" sz="1050" b="0" baseline="0">
              <a:latin typeface="AngsanaUPC" pitchFamily="18" charset="-34"/>
              <a:cs typeface="AngsanaUPC" pitchFamily="18" charset="-34"/>
            </a:rPr>
            <a:t>3,0</a:t>
          </a:r>
          <a:r>
            <a:rPr lang="th-TH" sz="1050" b="0" baseline="0">
              <a:latin typeface="AngsanaUPC" pitchFamily="18" charset="-34"/>
              <a:cs typeface="AngsanaUPC" pitchFamily="18" charset="-34"/>
            </a:rPr>
            <a:t>00บาท</a:t>
          </a:r>
        </a:p>
        <a:p>
          <a:r>
            <a:rPr lang="th-TH" sz="1050" b="0" baseline="0">
              <a:latin typeface="AngsanaUPC" pitchFamily="18" charset="-34"/>
              <a:cs typeface="AngsanaUPC" pitchFamily="18" charset="-34"/>
            </a:rPr>
            <a:t>รวมทั้งสิ้น    66,200              บาท</a:t>
          </a:r>
          <a:endParaRPr lang="en-US" sz="1050" b="0" baseline="0">
            <a:latin typeface="AngsanaUPC" pitchFamily="18" charset="-34"/>
            <a:cs typeface="AngsanaUPC" pitchFamily="18" charset="-34"/>
          </a:endParaRPr>
        </a:p>
        <a:p>
          <a:endParaRPr lang="en-US" sz="1050" b="1" baseline="0">
            <a:latin typeface="AngsanaUPC" pitchFamily="18" charset="-34"/>
            <a:cs typeface="AngsanaUPC" pitchFamily="18" charset="-34"/>
          </a:endParaRPr>
        </a:p>
        <a:p>
          <a:endParaRPr lang="th-TH" sz="1100" b="0" baseline="0">
            <a:latin typeface="AngsanaUPC" pitchFamily="18" charset="-34"/>
            <a:cs typeface="AngsanaUPC" pitchFamily="18" charset="-34"/>
          </a:endParaRPr>
        </a:p>
        <a:p>
          <a:endParaRPr lang="th-TH" sz="1100" b="0">
            <a:latin typeface="AngsanaUPC" pitchFamily="18" charset="-34"/>
            <a:cs typeface="AngsanaUPC" pitchFamily="18" charset="-34"/>
          </a:endParaRPr>
        </a:p>
      </xdr:txBody>
    </xdr:sp>
    <xdr:clientData/>
  </xdr:oneCellAnchor>
  <xdr:oneCellAnchor>
    <xdr:from>
      <xdr:col>4</xdr:col>
      <xdr:colOff>137862</xdr:colOff>
      <xdr:row>30</xdr:row>
      <xdr:rowOff>0</xdr:rowOff>
    </xdr:from>
    <xdr:ext cx="184731" cy="262572"/>
    <xdr:sp macro="" textlink="">
      <xdr:nvSpPr>
        <xdr:cNvPr id="9" name="TextBox 8"/>
        <xdr:cNvSpPr txBox="1"/>
      </xdr:nvSpPr>
      <xdr:spPr>
        <a:xfrm>
          <a:off x="4928937" y="6381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4</xdr:col>
      <xdr:colOff>137862</xdr:colOff>
      <xdr:row>30</xdr:row>
      <xdr:rowOff>0</xdr:rowOff>
    </xdr:from>
    <xdr:ext cx="184731" cy="262572"/>
    <xdr:sp macro="" textlink="">
      <xdr:nvSpPr>
        <xdr:cNvPr id="10" name="TextBox 9"/>
        <xdr:cNvSpPr txBox="1"/>
      </xdr:nvSpPr>
      <xdr:spPr>
        <a:xfrm>
          <a:off x="4928937" y="6381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4</xdr:col>
      <xdr:colOff>137862</xdr:colOff>
      <xdr:row>30</xdr:row>
      <xdr:rowOff>0</xdr:rowOff>
    </xdr:from>
    <xdr:ext cx="184731" cy="262572"/>
    <xdr:sp macro="" textlink="">
      <xdr:nvSpPr>
        <xdr:cNvPr id="11" name="TextBox 10"/>
        <xdr:cNvSpPr txBox="1"/>
      </xdr:nvSpPr>
      <xdr:spPr>
        <a:xfrm>
          <a:off x="4928937" y="6381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4</xdr:col>
      <xdr:colOff>137862</xdr:colOff>
      <xdr:row>30</xdr:row>
      <xdr:rowOff>0</xdr:rowOff>
    </xdr:from>
    <xdr:ext cx="184731" cy="262572"/>
    <xdr:sp macro="" textlink="">
      <xdr:nvSpPr>
        <xdr:cNvPr id="12" name="TextBox 11"/>
        <xdr:cNvSpPr txBox="1"/>
      </xdr:nvSpPr>
      <xdr:spPr>
        <a:xfrm>
          <a:off x="4928937" y="6381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4</xdr:col>
      <xdr:colOff>137862</xdr:colOff>
      <xdr:row>30</xdr:row>
      <xdr:rowOff>0</xdr:rowOff>
    </xdr:from>
    <xdr:ext cx="184731" cy="262572"/>
    <xdr:sp macro="" textlink="">
      <xdr:nvSpPr>
        <xdr:cNvPr id="13" name="TextBox 12"/>
        <xdr:cNvSpPr txBox="1"/>
      </xdr:nvSpPr>
      <xdr:spPr>
        <a:xfrm>
          <a:off x="4928937" y="6381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4</xdr:col>
      <xdr:colOff>137862</xdr:colOff>
      <xdr:row>30</xdr:row>
      <xdr:rowOff>0</xdr:rowOff>
    </xdr:from>
    <xdr:ext cx="184731" cy="262572"/>
    <xdr:sp macro="" textlink="">
      <xdr:nvSpPr>
        <xdr:cNvPr id="14" name="TextBox 4"/>
        <xdr:cNvSpPr txBox="1"/>
      </xdr:nvSpPr>
      <xdr:spPr>
        <a:xfrm>
          <a:off x="4928937" y="6381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21773</xdr:colOff>
      <xdr:row>11</xdr:row>
      <xdr:rowOff>63501</xdr:rowOff>
    </xdr:from>
    <xdr:to>
      <xdr:col>13</xdr:col>
      <xdr:colOff>337458</xdr:colOff>
      <xdr:row>21</xdr:row>
      <xdr:rowOff>39688</xdr:rowOff>
    </xdr:to>
    <xdr:sp macro="" textlink="">
      <xdr:nvSpPr>
        <xdr:cNvPr id="2" name="TextBox 1"/>
        <xdr:cNvSpPr txBox="1"/>
      </xdr:nvSpPr>
      <xdr:spPr>
        <a:xfrm>
          <a:off x="7584623" y="2816226"/>
          <a:ext cx="2296885" cy="2386012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th-TH" sz="1100" baseline="0">
              <a:solidFill>
                <a:schemeClr val="tx1"/>
              </a:solidFill>
              <a:latin typeface="Angsana New" pitchFamily="18" charset="-34"/>
              <a:cs typeface="Angsana New" pitchFamily="18" charset="-34"/>
            </a:rPr>
            <a:t>รายละเอียดงบประมาณ</a:t>
          </a:r>
        </a:p>
        <a:p>
          <a:pPr algn="l"/>
          <a:r>
            <a:rPr lang="en-US" sz="1100" baseline="0">
              <a:solidFill>
                <a:schemeClr val="tx1"/>
              </a:solidFill>
              <a:latin typeface="Angsana New" pitchFamily="18" charset="-34"/>
              <a:cs typeface="Angsana New" pitchFamily="18" charset="-34"/>
            </a:rPr>
            <a:t>1.</a:t>
          </a:r>
          <a:r>
            <a:rPr lang="th-TH" sz="1100" baseline="0">
              <a:solidFill>
                <a:schemeClr val="tx1"/>
              </a:solidFill>
              <a:latin typeface="Angsana New" pitchFamily="18" charset="-34"/>
              <a:cs typeface="Angsana New" pitchFamily="18" charset="-34"/>
            </a:rPr>
            <a:t> ค่าจ้างเหมา (บุคคล)	         105,600   บาท</a:t>
          </a:r>
        </a:p>
        <a:p>
          <a:pPr algn="l"/>
          <a:r>
            <a:rPr lang="th-TH" sz="1100" baseline="0">
              <a:solidFill>
                <a:schemeClr val="tx1"/>
              </a:solidFill>
              <a:latin typeface="Angsana New" pitchFamily="18" charset="-34"/>
              <a:cs typeface="Angsana New" pitchFamily="18" charset="-34"/>
            </a:rPr>
            <a:t>2. </a:t>
          </a:r>
          <a:r>
            <a:rPr lang="th-TH" sz="1100" baseline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ค่าวัสดุงานบ้านงานครัว        56,855   บาท</a:t>
          </a:r>
          <a:endParaRPr lang="th-TH" sz="1100" baseline="0">
            <a:solidFill>
              <a:schemeClr val="tx1"/>
            </a:solidFill>
            <a:latin typeface="Angsana New" pitchFamily="18" charset="-34"/>
            <a:cs typeface="Angsana New" pitchFamily="18" charset="-34"/>
          </a:endParaRPr>
        </a:p>
        <a:p>
          <a:pPr algn="l"/>
          <a:r>
            <a:rPr lang="th-TH" sz="1100" baseline="0">
              <a:solidFill>
                <a:schemeClr val="tx1"/>
              </a:solidFill>
              <a:latin typeface="Angsana New" pitchFamily="18" charset="-34"/>
              <a:cs typeface="Angsana New" pitchFamily="18" charset="-34"/>
            </a:rPr>
            <a:t>3</a:t>
          </a:r>
          <a:r>
            <a:rPr lang="en-US" sz="1100" baseline="0">
              <a:solidFill>
                <a:schemeClr val="tx1"/>
              </a:solidFill>
              <a:latin typeface="Angsana New" pitchFamily="18" charset="-34"/>
              <a:cs typeface="Angsana New" pitchFamily="18" charset="-34"/>
            </a:rPr>
            <a:t>.</a:t>
          </a:r>
          <a:r>
            <a:rPr lang="th-TH" sz="1100" baseline="0">
              <a:solidFill>
                <a:schemeClr val="tx1"/>
              </a:solidFill>
              <a:latin typeface="Angsana New" pitchFamily="18" charset="-34"/>
              <a:cs typeface="Angsana New" pitchFamily="18" charset="-34"/>
            </a:rPr>
            <a:t> ค่าครุภัณฑ์สำนักงาน	           20,500</a:t>
          </a:r>
          <a:r>
            <a:rPr lang="en-US" sz="1100" baseline="0">
              <a:solidFill>
                <a:schemeClr val="tx1"/>
              </a:solidFill>
              <a:latin typeface="Angsana New" pitchFamily="18" charset="-34"/>
              <a:cs typeface="Angsana New" pitchFamily="18" charset="-34"/>
            </a:rPr>
            <a:t>  </a:t>
          </a:r>
          <a:r>
            <a:rPr lang="th-TH" sz="1100" baseline="0">
              <a:solidFill>
                <a:schemeClr val="tx1"/>
              </a:solidFill>
              <a:latin typeface="Angsana New" pitchFamily="18" charset="-34"/>
              <a:cs typeface="Angsana New" pitchFamily="18" charset="-34"/>
            </a:rPr>
            <a:t> บาท</a:t>
          </a:r>
        </a:p>
        <a:p>
          <a:pPr algn="l"/>
          <a:r>
            <a:rPr lang="th-TH" sz="1100" baseline="0">
              <a:solidFill>
                <a:schemeClr val="tx1"/>
              </a:solidFill>
              <a:latin typeface="Angsana New" pitchFamily="18" charset="-34"/>
              <a:cs typeface="Angsana New" pitchFamily="18" charset="-34"/>
            </a:rPr>
            <a:t>4. ค่าฝึกอบรม                              7,500   บาท</a:t>
          </a:r>
        </a:p>
        <a:p>
          <a:pPr algn="l"/>
          <a:r>
            <a:rPr lang="th-TH" sz="1100" baseline="0">
              <a:solidFill>
                <a:schemeClr val="tx1"/>
              </a:solidFill>
              <a:latin typeface="Angsana New" pitchFamily="18" charset="-34"/>
              <a:cs typeface="Angsana New" pitchFamily="18" charset="-34"/>
            </a:rPr>
            <a:t>5. </a:t>
          </a:r>
          <a:r>
            <a:rPr lang="th-TH" sz="1100" baseline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ค่าวัสดุคอมพิวเตอร์	           54,212   บาท</a:t>
          </a:r>
        </a:p>
        <a:p>
          <a:pPr algn="l"/>
          <a:r>
            <a:rPr lang="th-TH" sz="1100" baseline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6. ค่าครุภัณฑ์คอมพิวเตอร์           5,300   บาท</a:t>
          </a:r>
          <a:endParaRPr lang="th-TH" sz="1100" baseline="0">
            <a:solidFill>
              <a:schemeClr val="tx1"/>
            </a:solidFill>
            <a:latin typeface="Angsana New" pitchFamily="18" charset="-34"/>
            <a:cs typeface="Angsana New" pitchFamily="18" charset="-34"/>
          </a:endParaRPr>
        </a:p>
        <a:p>
          <a:pPr algn="l"/>
          <a:r>
            <a:rPr lang="th-TH" sz="1100" baseline="0">
              <a:solidFill>
                <a:schemeClr val="tx1"/>
              </a:solidFill>
              <a:latin typeface="Angsana New" pitchFamily="18" charset="-34"/>
              <a:cs typeface="Angsana New" pitchFamily="18" charset="-34"/>
            </a:rPr>
            <a:t>7. </a:t>
          </a:r>
          <a:r>
            <a:rPr lang="th-TH" sz="1100" baseline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ค่าวัสดุสำนักงาน	         172,125   บาท</a:t>
          </a:r>
        </a:p>
        <a:p>
          <a:pPr algn="l"/>
          <a:r>
            <a:rPr lang="th-TH" sz="1100" baseline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8. ค่าวัสดุไฟฟ้า                               560  บาท </a:t>
          </a:r>
        </a:p>
        <a:p>
          <a:pPr algn="l"/>
          <a:r>
            <a:rPr lang="th-TH" sz="1100" baseline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9. ค่าซ่อมแซม                            50,000  บาท</a:t>
          </a:r>
          <a:endParaRPr lang="th-TH" sz="1100" baseline="0">
            <a:solidFill>
              <a:schemeClr val="tx1"/>
            </a:solidFill>
            <a:latin typeface="Angsana New" pitchFamily="18" charset="-34"/>
            <a:cs typeface="Angsana New" pitchFamily="18" charset="-34"/>
          </a:endParaRPr>
        </a:p>
        <a:p>
          <a:pPr algn="l"/>
          <a:r>
            <a:rPr lang="th-TH" sz="1100" b="1" baseline="0">
              <a:solidFill>
                <a:schemeClr val="tx1"/>
              </a:solidFill>
              <a:latin typeface="Angsana New" pitchFamily="18" charset="-34"/>
              <a:cs typeface="Angsana New" pitchFamily="18" charset="-34"/>
            </a:rPr>
            <a:t>     รวมงบทั้งสิ้น  472,652  บาท</a:t>
          </a:r>
          <a:endParaRPr lang="th-TH" sz="1100" b="1">
            <a:solidFill>
              <a:schemeClr val="tx1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13</xdr:row>
      <xdr:rowOff>234089</xdr:rowOff>
    </xdr:from>
    <xdr:to>
      <xdr:col>13</xdr:col>
      <xdr:colOff>400050</xdr:colOff>
      <xdr:row>23</xdr:row>
      <xdr:rowOff>274450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xmlns="" id="{88773F34-8A77-42ED-AE85-ABEF4082C526}"/>
            </a:ext>
          </a:extLst>
        </xdr:cNvPr>
        <xdr:cNvSpPr txBox="1">
          <a:spLocks noChangeArrowheads="1"/>
        </xdr:cNvSpPr>
      </xdr:nvSpPr>
      <xdr:spPr bwMode="auto">
        <a:xfrm>
          <a:off x="8137902" y="3761568"/>
          <a:ext cx="3312762" cy="27364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/>
          <a:r>
            <a:rPr lang="th-TH" sz="1200" b="0" i="0"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รายละเอียดงบประมาณ</a:t>
          </a:r>
          <a:r>
            <a:rPr lang="en-US" sz="1200" b="0" i="0"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</a:t>
          </a:r>
          <a:r>
            <a:rPr lang="th-TH" sz="1200" b="0" i="0"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1</a:t>
          </a:r>
          <a:r>
            <a:rPr lang="en-US" sz="1200" b="0" i="0"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,</a:t>
          </a:r>
          <a:r>
            <a:rPr lang="th-TH" sz="1200" b="0" i="0"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663</a:t>
          </a:r>
          <a:r>
            <a:rPr lang="en-US" sz="1200" b="0" i="0"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,</a:t>
          </a:r>
          <a:r>
            <a:rPr lang="th-TH" sz="1200" b="0" i="0"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335</a:t>
          </a:r>
          <a:r>
            <a:rPr lang="en-US" sz="1200" b="0" i="0"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</a:t>
          </a:r>
          <a:r>
            <a:rPr lang="th-TH" sz="1200" b="0" i="0" baseline="0"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บาท</a:t>
          </a:r>
          <a:endParaRPr lang="th-TH" sz="12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l" rtl="1"/>
          <a:r>
            <a:rPr lang="th-TH" sz="1200" b="0" i="0"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1.ค่าวัสดุสำนักงาน</a:t>
          </a:r>
          <a:r>
            <a:rPr lang="en-US" sz="1200" b="0" i="0"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     86,221  </a:t>
          </a:r>
          <a:r>
            <a:rPr lang="th-TH" sz="1200" b="0" i="0" baseline="0"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บาท</a:t>
          </a:r>
          <a:endParaRPr lang="th-TH" sz="12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l" rtl="1" eaLnBrk="1" fontAlgn="auto" latinLnBrk="0" hangingPunct="1"/>
          <a:r>
            <a:rPr lang="th-TH" sz="1200" b="0" i="0"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2..ค่าวัสดุงานบ้าน</a:t>
          </a:r>
          <a:r>
            <a:rPr lang="en-US" sz="1200" b="0" i="0"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1,676</a:t>
          </a:r>
          <a:r>
            <a:rPr lang="th-TH" sz="1200" b="0" i="0" baseline="0"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 บาท</a:t>
          </a:r>
          <a:endParaRPr lang="th-TH" sz="12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l" rtl="1" eaLnBrk="1" fontAlgn="auto" latinLnBrk="0" hangingPunct="1"/>
          <a:r>
            <a:rPr lang="th-TH" sz="1200" b="0" i="0"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3.ค่าวัสดุไฟฟ้า</a:t>
          </a:r>
          <a:r>
            <a:rPr lang="en-US" sz="1200" b="0" i="0"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  1,680  </a:t>
          </a:r>
          <a:r>
            <a:rPr lang="th-TH" sz="1200" b="0" i="0" baseline="0"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บาท</a:t>
          </a:r>
          <a:endParaRPr lang="th-TH" sz="12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l" rtl="1" eaLnBrk="1" fontAlgn="auto" latinLnBrk="0" hangingPunct="1"/>
          <a:r>
            <a:rPr lang="th-TH" sz="1200" b="0" i="0"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4..ค่าวัสดุคอมพิวเตอร์</a:t>
          </a:r>
          <a:r>
            <a:rPr lang="th-TH" sz="1200" b="0" i="0" baseline="0"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</a:t>
          </a:r>
          <a:r>
            <a:rPr lang="en-US" sz="1200" b="0" i="0" baseline="0"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250,358 </a:t>
          </a:r>
          <a:r>
            <a:rPr lang="th-TH" sz="1200" b="0" i="0" baseline="0"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บาท</a:t>
          </a:r>
          <a:endParaRPr lang="th-TH" sz="12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l" rtl="1" eaLnBrk="1" fontAlgn="auto" latinLnBrk="0" hangingPunct="1"/>
          <a:r>
            <a:rPr lang="en-US" sz="1200" b="0" i="0" baseline="0"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5.</a:t>
          </a:r>
          <a:r>
            <a:rPr lang="th-TH" sz="1200" b="0" i="0" baseline="0"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ค่าครุภัณฑ์สำนักงาน</a:t>
          </a:r>
          <a:r>
            <a:rPr lang="en-US" sz="1200" b="0" i="0" baseline="0"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 14,000 </a:t>
          </a:r>
          <a:r>
            <a:rPr lang="th-TH" sz="1200" b="0" i="0" baseline="0"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บาท</a:t>
          </a:r>
          <a:endParaRPr lang="th-TH" sz="12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l" rtl="1" eaLnBrk="1" fontAlgn="auto" latinLnBrk="0" hangingPunct="1"/>
          <a:r>
            <a:rPr lang="en-US" sz="1200" b="0" i="0" baseline="0"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6.</a:t>
          </a:r>
          <a:r>
            <a:rPr lang="th-TH" sz="1200" b="0" i="0" baseline="0"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ค่าครุภัณฑ์คอมพิวเตอร์</a:t>
          </a:r>
          <a:r>
            <a:rPr lang="en-US" sz="1200" b="0" i="0" baseline="0"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1,000,000  </a:t>
          </a:r>
          <a:r>
            <a:rPr lang="th-TH" sz="1200" b="0" i="0" baseline="0"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บาท</a:t>
          </a:r>
          <a:endParaRPr lang="th-TH" sz="12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l" rtl="1" eaLnBrk="1" fontAlgn="auto" latinLnBrk="0" hangingPunct="1"/>
          <a:r>
            <a:rPr lang="th-TH" sz="1200" b="0" i="0" baseline="0"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7.ค่าค่าตอบแทนนอกเวลา</a:t>
          </a:r>
          <a:r>
            <a:rPr lang="en-US" sz="1200" b="0" i="0" baseline="0"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20,000 </a:t>
          </a:r>
          <a:r>
            <a:rPr lang="th-TH" sz="1200" b="0" i="0" baseline="0"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บาท</a:t>
          </a:r>
          <a:endParaRPr lang="th-TH" sz="12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l" rtl="1" eaLnBrk="1" fontAlgn="auto" latinLnBrk="0" hangingPunct="1"/>
          <a:r>
            <a:rPr lang="en-US" sz="1200" b="0" i="0" baseline="0"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8.</a:t>
          </a:r>
          <a:r>
            <a:rPr lang="th-TH" sz="1200" b="0" i="0" baseline="0"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ค่าฝึกอบรม  </a:t>
          </a:r>
          <a:r>
            <a:rPr lang="en-US" sz="1200" b="0" i="0" baseline="0"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5,000</a:t>
          </a:r>
          <a:r>
            <a:rPr lang="th-TH" sz="1200" b="0" i="0" baseline="0"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 บาท</a:t>
          </a:r>
          <a:endParaRPr lang="th-TH" sz="12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l" rtl="1" eaLnBrk="1" fontAlgn="auto" latinLnBrk="0" hangingPunct="1"/>
          <a:r>
            <a:rPr lang="en-US" sz="1200" b="0" i="0" baseline="0"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9.</a:t>
          </a:r>
          <a:r>
            <a:rPr lang="th-TH" sz="1200" b="0" i="0" baseline="0"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ค่าจ้างเหมาทำโปสเตอร์ </a:t>
          </a:r>
          <a:r>
            <a:rPr lang="en-US" sz="1200" b="0" i="0" baseline="0"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3,000</a:t>
          </a:r>
          <a:r>
            <a:rPr lang="th-TH" sz="1200" b="0" i="0" baseline="0"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บาท</a:t>
          </a:r>
          <a:endParaRPr lang="th-TH" sz="12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l" rtl="1" eaLnBrk="1" fontAlgn="auto" latinLnBrk="0" hangingPunct="1"/>
          <a:r>
            <a:rPr lang="en-US" sz="1200" b="0" i="0" baseline="0"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10.</a:t>
          </a:r>
          <a:r>
            <a:rPr lang="th-TH" sz="1200" b="0" i="0" baseline="0"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ค่าจ้างเหมาปรับปรุงห้อง</a:t>
          </a:r>
          <a:r>
            <a:rPr lang="en-US" sz="1200" b="0" i="0" baseline="0"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server 50,000</a:t>
          </a:r>
          <a:r>
            <a:rPr lang="th-TH" sz="1200" b="0" i="0" baseline="0"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บาท</a:t>
          </a:r>
          <a:endParaRPr lang="th-TH" sz="12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l" rtl="1" eaLnBrk="1" fontAlgn="auto" latinLnBrk="0" hangingPunct="1"/>
          <a:r>
            <a:rPr lang="en-US" sz="1200" b="0" i="0" baseline="0"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11.</a:t>
          </a:r>
          <a:r>
            <a:rPr lang="th-TH" sz="1200" b="0" i="0" baseline="0"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ค่าจ้างเหมาเปลี่ยนสุขภัณฑ์ห้องน้ำ </a:t>
          </a:r>
          <a:r>
            <a:rPr lang="en-US" sz="1200" b="0" i="0" baseline="0"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4,000</a:t>
          </a:r>
          <a:r>
            <a:rPr lang="th-TH" sz="1200" b="0" i="0" baseline="0"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บาท</a:t>
          </a:r>
          <a:endParaRPr lang="en-US" sz="1200" b="0" i="0" baseline="0">
            <a:effectLst/>
            <a:latin typeface="TH Sarabun New" panose="020B0500040200020003" pitchFamily="34" charset="-34"/>
            <a:ea typeface="+mn-ea"/>
            <a:cs typeface="TH Sarabun New" panose="020B0500040200020003" pitchFamily="34" charset="-34"/>
          </a:endParaRPr>
        </a:p>
        <a:p>
          <a:pPr algn="l" rtl="1" eaLnBrk="1" fontAlgn="auto" latinLnBrk="0" hangingPunct="1"/>
          <a:r>
            <a:rPr lang="en-US" sz="1200">
              <a:effectLst/>
              <a:latin typeface="TH Sarabun New" panose="020B0500040200020003" pitchFamily="34" charset="-34"/>
              <a:cs typeface="TH Sarabun New" panose="020B0500040200020003" pitchFamily="34" charset="-34"/>
            </a:rPr>
            <a:t>12.</a:t>
          </a:r>
          <a:r>
            <a:rPr lang="th-TH" sz="1200">
              <a:effectLst/>
              <a:latin typeface="TH Sarabun New" panose="020B0500040200020003" pitchFamily="34" charset="-34"/>
              <a:cs typeface="TH Sarabun New" panose="020B0500040200020003" pitchFamily="34" charset="-34"/>
            </a:rPr>
            <a:t>ค่าอุปกรณ์กระจายการทำงานสำหรับเครือข่าย</a:t>
          </a:r>
          <a:r>
            <a:rPr lang="en-US" sz="1200">
              <a:effectLst/>
              <a:latin typeface="TH Sarabun New" panose="020B0500040200020003" pitchFamily="34" charset="-34"/>
              <a:cs typeface="TH Sarabun New" panose="020B0500040200020003" pitchFamily="34" charset="-34"/>
            </a:rPr>
            <a:t>230,000</a:t>
          </a:r>
          <a:r>
            <a:rPr lang="th-TH" sz="1200">
              <a:effectLst/>
              <a:latin typeface="TH Sarabun New" panose="020B0500040200020003" pitchFamily="34" charset="-34"/>
              <a:cs typeface="TH Sarabun New" panose="020B0500040200020003" pitchFamily="34" charset="-34"/>
            </a:rPr>
            <a:t>บาท</a:t>
          </a:r>
        </a:p>
        <a:p>
          <a:pPr marL="0" marR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sz="1200">
            <a:effectLst/>
            <a:latin typeface="AngsanaUPC" panose="02020603050405020304" pitchFamily="18" charset="-34"/>
            <a:cs typeface="AngsanaUPC" panose="02020603050405020304" pitchFamily="18" charset="-34"/>
          </a:endParaRPr>
        </a:p>
        <a:p>
          <a:pPr marL="0" marR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>
            <a:effectLst/>
          </a:endParaRPr>
        </a:p>
        <a:p>
          <a:pPr algn="l" rtl="1">
            <a:defRPr sz="1000"/>
          </a:pPr>
          <a:endParaRPr lang="th-TH" sz="1000" b="0" i="0" strike="noStrike">
            <a:solidFill>
              <a:srgbClr val="000000"/>
            </a:solidFill>
            <a:latin typeface="Cordia New" pitchFamily="34" charset="-34"/>
            <a:cs typeface="Cordia New" pitchFamily="34" charset="-34"/>
          </a:endParaRPr>
        </a:p>
        <a:p>
          <a:pPr algn="l" rtl="1">
            <a:defRPr sz="1000"/>
          </a:pPr>
          <a:endParaRPr lang="th-TH" sz="1000" b="0" i="0" strike="noStrike">
            <a:solidFill>
              <a:srgbClr val="000000"/>
            </a:solidFill>
            <a:latin typeface="Cordia New" pitchFamily="34" charset="-34"/>
            <a:cs typeface="Cordia New" pitchFamily="34" charset="-34"/>
          </a:endParaRPr>
        </a:p>
        <a:p>
          <a:pPr algn="l" rtl="1">
            <a:defRPr sz="1000"/>
          </a:pPr>
          <a:endParaRPr lang="th-TH" sz="1000" b="0" i="0" strike="noStrike">
            <a:solidFill>
              <a:srgbClr val="000000"/>
            </a:solidFill>
            <a:latin typeface="CordiaUPC"/>
            <a:cs typeface="CordiaUPC"/>
          </a:endParaRP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409575</xdr:colOff>
      <xdr:row>0</xdr:row>
      <xdr:rowOff>0</xdr:rowOff>
    </xdr:from>
    <xdr:to>
      <xdr:col>13</xdr:col>
      <xdr:colOff>50800</xdr:colOff>
      <xdr:row>5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477125" y="0"/>
          <a:ext cx="18224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219075</xdr:colOff>
      <xdr:row>25</xdr:row>
      <xdr:rowOff>0</xdr:rowOff>
    </xdr:from>
    <xdr:to>
      <xdr:col>7</xdr:col>
      <xdr:colOff>295275</xdr:colOff>
      <xdr:row>25</xdr:row>
      <xdr:rowOff>200025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858000" y="5743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409575</xdr:colOff>
      <xdr:row>0</xdr:row>
      <xdr:rowOff>0</xdr:rowOff>
    </xdr:from>
    <xdr:to>
      <xdr:col>13</xdr:col>
      <xdr:colOff>50800</xdr:colOff>
      <xdr:row>5</xdr:row>
      <xdr:rowOff>38100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7477125" y="0"/>
          <a:ext cx="18224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409575</xdr:colOff>
      <xdr:row>0</xdr:row>
      <xdr:rowOff>0</xdr:rowOff>
    </xdr:from>
    <xdr:to>
      <xdr:col>13</xdr:col>
      <xdr:colOff>50800</xdr:colOff>
      <xdr:row>5</xdr:row>
      <xdr:rowOff>38100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7477125" y="0"/>
          <a:ext cx="18224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409575</xdr:colOff>
      <xdr:row>0</xdr:row>
      <xdr:rowOff>0</xdr:rowOff>
    </xdr:from>
    <xdr:to>
      <xdr:col>13</xdr:col>
      <xdr:colOff>41275</xdr:colOff>
      <xdr:row>5</xdr:row>
      <xdr:rowOff>28575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477125" y="0"/>
          <a:ext cx="181292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219075</xdr:colOff>
      <xdr:row>13</xdr:row>
      <xdr:rowOff>161925</xdr:rowOff>
    </xdr:from>
    <xdr:to>
      <xdr:col>7</xdr:col>
      <xdr:colOff>295275</xdr:colOff>
      <xdr:row>14</xdr:row>
      <xdr:rowOff>133350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6858000" y="3133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30163</xdr:colOff>
      <xdr:row>10</xdr:row>
      <xdr:rowOff>222251</xdr:rowOff>
    </xdr:from>
    <xdr:to>
      <xdr:col>13</xdr:col>
      <xdr:colOff>55562</xdr:colOff>
      <xdr:row>23</xdr:row>
      <xdr:rowOff>190501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6197601" y="2524126"/>
          <a:ext cx="3113086" cy="296068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th-TH" sz="1200" b="0" i="0" strike="noStrike">
              <a:solidFill>
                <a:srgbClr val="000000"/>
              </a:solidFill>
              <a:latin typeface="AngsanaUPC" pitchFamily="18" charset="-34"/>
              <a:cs typeface="AngsanaUPC" pitchFamily="18" charset="-34"/>
            </a:rPr>
            <a:t>  งบประมาณ</a:t>
          </a:r>
          <a:r>
            <a:rPr lang="en-US" sz="1200" b="0" i="0" strike="noStrike">
              <a:solidFill>
                <a:srgbClr val="000000"/>
              </a:solidFill>
              <a:latin typeface="AngsanaUPC" pitchFamily="18" charset="-34"/>
              <a:cs typeface="AngsanaUPC" pitchFamily="18" charset="-34"/>
            </a:rPr>
            <a:t>UC</a:t>
          </a:r>
          <a:r>
            <a:rPr lang="th-TH" sz="1200" b="0" i="0" strike="noStrike">
              <a:solidFill>
                <a:srgbClr val="000000"/>
              </a:solidFill>
              <a:latin typeface="AngsanaUPC" pitchFamily="18" charset="-34"/>
              <a:cs typeface="AngsanaUPC" pitchFamily="18" charset="-34"/>
            </a:rPr>
            <a:t>ต่างด้าว</a:t>
          </a:r>
          <a:r>
            <a:rPr lang="th-TH" sz="1200" b="0" i="0" strike="noStrike" baseline="0">
              <a:solidFill>
                <a:srgbClr val="000000"/>
              </a:solidFill>
              <a:latin typeface="AngsanaUPC" pitchFamily="18" charset="-34"/>
              <a:cs typeface="AngsanaUPC" pitchFamily="18" charset="-34"/>
            </a:rPr>
            <a:t> </a:t>
          </a:r>
        </a:p>
        <a:p>
          <a:pPr algn="l" rtl="1">
            <a:defRPr sz="1000"/>
          </a:pPr>
          <a:r>
            <a:rPr lang="th-TH" sz="1200" b="0" i="0" strike="noStrike" baseline="0">
              <a:solidFill>
                <a:srgbClr val="000000"/>
              </a:solidFill>
              <a:latin typeface="AngsanaUPC" pitchFamily="18" charset="-34"/>
              <a:cs typeface="AngsanaUPC" pitchFamily="18" charset="-34"/>
            </a:rPr>
            <a:t>1.ค่ายา6</a:t>
          </a:r>
          <a:r>
            <a:rPr lang="en-US" sz="1200" b="0" i="0" strike="noStrike" baseline="0">
              <a:solidFill>
                <a:srgbClr val="000000"/>
              </a:solidFill>
              <a:latin typeface="AngsanaUPC" pitchFamily="18" charset="-34"/>
              <a:cs typeface="AngsanaUPC" pitchFamily="18" charset="-34"/>
            </a:rPr>
            <a:t>00,000</a:t>
          </a:r>
          <a:r>
            <a:rPr lang="th-TH" sz="1200" b="0" i="0" strike="noStrike" baseline="0">
              <a:solidFill>
                <a:srgbClr val="000000"/>
              </a:solidFill>
              <a:latin typeface="AngsanaUPC" pitchFamily="18" charset="-34"/>
              <a:cs typeface="AngsanaUPC" pitchFamily="18" charset="-34"/>
            </a:rPr>
            <a:t>บาทและเวชภัณฑ์ 4</a:t>
          </a:r>
          <a:r>
            <a:rPr lang="en-US" sz="1200" b="0" i="0" strike="noStrike" baseline="0">
              <a:solidFill>
                <a:srgbClr val="000000"/>
              </a:solidFill>
              <a:latin typeface="AngsanaUPC" pitchFamily="18" charset="-34"/>
              <a:cs typeface="AngsanaUPC" pitchFamily="18" charset="-34"/>
            </a:rPr>
            <a:t>00,000</a:t>
          </a:r>
          <a:r>
            <a:rPr lang="th-TH" sz="1200" b="0" i="0" strike="noStrike" baseline="0">
              <a:solidFill>
                <a:srgbClr val="000000"/>
              </a:solidFill>
              <a:latin typeface="AngsanaUPC" pitchFamily="18" charset="-34"/>
              <a:cs typeface="AngsanaUPC" pitchFamily="18" charset="-34"/>
            </a:rPr>
            <a:t>บาท</a:t>
          </a:r>
        </a:p>
        <a:p>
          <a:pPr algn="l" rtl="1">
            <a:defRPr sz="1000"/>
          </a:pPr>
          <a:r>
            <a:rPr lang="en-US" sz="1200" b="0" i="0" strike="noStrike" baseline="0">
              <a:solidFill>
                <a:srgbClr val="000000"/>
              </a:solidFill>
              <a:latin typeface="AngsanaUPC" pitchFamily="18" charset="-34"/>
              <a:cs typeface="AngsanaUPC" pitchFamily="18" charset="-34"/>
            </a:rPr>
            <a:t>2.</a:t>
          </a:r>
          <a:r>
            <a:rPr lang="th-TH" sz="1200" b="0" i="0" strike="noStrike" baseline="0">
              <a:solidFill>
                <a:srgbClr val="000000"/>
              </a:solidFill>
              <a:latin typeface="AngsanaUPC" pitchFamily="18" charset="-34"/>
              <a:cs typeface="AngsanaUPC" pitchFamily="18" charset="-34"/>
            </a:rPr>
            <a:t>ค่าจ้างเหมาตรวจทางห้องปฏิบัติการ</a:t>
          </a:r>
          <a:r>
            <a:rPr lang="en-US" sz="1200" b="0" i="0" strike="noStrike" baseline="0">
              <a:solidFill>
                <a:srgbClr val="000000"/>
              </a:solidFill>
              <a:latin typeface="AngsanaUPC" pitchFamily="18" charset="-34"/>
              <a:cs typeface="AngsanaUPC" pitchFamily="18" charset="-34"/>
            </a:rPr>
            <a:t>6,500,000</a:t>
          </a:r>
          <a:r>
            <a:rPr lang="th-TH" sz="1200" b="0" i="0" strike="noStrike" baseline="0">
              <a:solidFill>
                <a:srgbClr val="000000"/>
              </a:solidFill>
              <a:latin typeface="AngsanaUPC" pitchFamily="18" charset="-34"/>
              <a:cs typeface="AngsanaUPC" pitchFamily="18" charset="-34"/>
            </a:rPr>
            <a:t>บาท</a:t>
          </a:r>
          <a:endParaRPr lang="en-US" sz="1200" b="0" i="0" strike="noStrike" baseline="0">
            <a:solidFill>
              <a:srgbClr val="000000"/>
            </a:solidFill>
            <a:latin typeface="AngsanaUPC" pitchFamily="18" charset="-34"/>
            <a:cs typeface="AngsanaUPC" pitchFamily="18" charset="-34"/>
          </a:endParaRPr>
        </a:p>
        <a:p>
          <a:pPr algn="l" rtl="1">
            <a:defRPr sz="1000"/>
          </a:pPr>
          <a:r>
            <a:rPr lang="en-US" sz="1200" b="0" i="0" strike="noStrike" baseline="0">
              <a:solidFill>
                <a:srgbClr val="000000"/>
              </a:solidFill>
              <a:latin typeface="AngsanaUPC" pitchFamily="18" charset="-34"/>
              <a:cs typeface="AngsanaUPC" pitchFamily="18" charset="-34"/>
            </a:rPr>
            <a:t>3.</a:t>
          </a:r>
          <a:r>
            <a:rPr lang="th-TH" sz="1200" b="0" i="0" strike="noStrike" baseline="0">
              <a:solidFill>
                <a:srgbClr val="000000"/>
              </a:solidFill>
              <a:latin typeface="AngsanaUPC" pitchFamily="18" charset="-34"/>
              <a:cs typeface="AngsanaUPC" pitchFamily="18" charset="-34"/>
            </a:rPr>
            <a:t>ค่าวัสดุการแพทย์  </a:t>
          </a:r>
          <a:r>
            <a:rPr lang="en-US" sz="1200" b="0" i="0" strike="noStrike" baseline="0">
              <a:solidFill>
                <a:srgbClr val="000000"/>
              </a:solidFill>
              <a:latin typeface="AngsanaUPC" pitchFamily="18" charset="-34"/>
              <a:cs typeface="AngsanaUPC" pitchFamily="18" charset="-34"/>
            </a:rPr>
            <a:t>300</a:t>
          </a:r>
          <a:r>
            <a:rPr lang="th-TH" sz="1200" b="0" i="0" strike="noStrike" baseline="0">
              <a:solidFill>
                <a:srgbClr val="000000"/>
              </a:solidFill>
              <a:latin typeface="AngsanaUPC" pitchFamily="18" charset="-34"/>
              <a:cs typeface="AngsanaUPC" pitchFamily="18" charset="-34"/>
            </a:rPr>
            <a:t>,000 บาท</a:t>
          </a:r>
        </a:p>
        <a:p>
          <a:pPr algn="l" rtl="1">
            <a:defRPr sz="1000"/>
          </a:pPr>
          <a:r>
            <a:rPr lang="en-US" sz="1200" b="0" i="0" strike="noStrike" baseline="0">
              <a:solidFill>
                <a:srgbClr val="000000"/>
              </a:solidFill>
              <a:latin typeface="AngsanaUPC" pitchFamily="18" charset="-34"/>
              <a:cs typeface="AngsanaUPC" pitchFamily="18" charset="-34"/>
            </a:rPr>
            <a:t>4.</a:t>
          </a:r>
          <a:r>
            <a:rPr lang="th-TH" sz="1200" b="0" i="0" strike="noStrike" baseline="0">
              <a:solidFill>
                <a:srgbClr val="000000"/>
              </a:solidFill>
              <a:latin typeface="AngsanaUPC" pitchFamily="18" charset="-34"/>
              <a:cs typeface="AngsanaUPC" pitchFamily="18" charset="-34"/>
            </a:rPr>
            <a:t>ค่าวัสดุทางวิทยาศาสตร์</a:t>
          </a:r>
          <a:r>
            <a:rPr lang="en-US" sz="1200" b="0" i="0" strike="noStrike" baseline="0">
              <a:solidFill>
                <a:srgbClr val="000000"/>
              </a:solidFill>
              <a:latin typeface="AngsanaUPC" pitchFamily="18" charset="-34"/>
              <a:cs typeface="AngsanaUPC" pitchFamily="18" charset="-34"/>
            </a:rPr>
            <a:t>20</a:t>
          </a:r>
          <a:r>
            <a:rPr lang="th-TH" sz="1200" b="0" i="0" strike="noStrike" baseline="0">
              <a:solidFill>
                <a:srgbClr val="000000"/>
              </a:solidFill>
              <a:latin typeface="AngsanaUPC" pitchFamily="18" charset="-34"/>
              <a:cs typeface="AngsanaUPC" pitchFamily="18" charset="-34"/>
            </a:rPr>
            <a:t>0,000บาท</a:t>
          </a:r>
        </a:p>
        <a:p>
          <a:pPr algn="l" rtl="1">
            <a:defRPr sz="1000"/>
          </a:pPr>
          <a:r>
            <a:rPr lang="en-US" sz="1200" b="0" i="0" strike="noStrike" baseline="0">
              <a:solidFill>
                <a:srgbClr val="000000"/>
              </a:solidFill>
              <a:latin typeface="AngsanaUPC" pitchFamily="18" charset="-34"/>
              <a:cs typeface="AngsanaUPC" pitchFamily="18" charset="-34"/>
            </a:rPr>
            <a:t>5.</a:t>
          </a:r>
          <a:r>
            <a:rPr lang="th-TH" sz="1200" b="0" i="0" strike="noStrike" baseline="0">
              <a:solidFill>
                <a:srgbClr val="000000"/>
              </a:solidFill>
              <a:latin typeface="AngsanaUPC" pitchFamily="18" charset="-34"/>
              <a:cs typeface="AngsanaUPC" pitchFamily="18" charset="-34"/>
            </a:rPr>
            <a:t>ค่าจ้างเหมาตรวจด้านรังสีจำนวน </a:t>
          </a:r>
          <a:r>
            <a:rPr lang="en-US" sz="1200" b="0" i="0" strike="noStrike" baseline="0">
              <a:solidFill>
                <a:srgbClr val="000000"/>
              </a:solidFill>
              <a:latin typeface="AngsanaUPC" pitchFamily="18" charset="-34"/>
              <a:cs typeface="AngsanaUPC" pitchFamily="18" charset="-34"/>
            </a:rPr>
            <a:t>2,500,000</a:t>
          </a:r>
          <a:r>
            <a:rPr lang="th-TH" sz="1200" b="0" i="0" strike="noStrike" baseline="0">
              <a:solidFill>
                <a:srgbClr val="000000"/>
              </a:solidFill>
              <a:latin typeface="AngsanaUPC" pitchFamily="18" charset="-34"/>
              <a:cs typeface="AngsanaUPC" pitchFamily="18" charset="-34"/>
            </a:rPr>
            <a:t>บาท</a:t>
          </a:r>
        </a:p>
        <a:p>
          <a:pPr algn="l" rtl="1">
            <a:defRPr sz="1000"/>
          </a:pPr>
          <a:r>
            <a:rPr lang="th-TH" sz="1200" b="0" i="0" strike="noStrike" baseline="0">
              <a:solidFill>
                <a:srgbClr val="000000"/>
              </a:solidFill>
              <a:latin typeface="AngsanaUPC" pitchFamily="18" charset="-34"/>
              <a:cs typeface="AngsanaUPC" pitchFamily="18" charset="-34"/>
            </a:rPr>
            <a:t>6</a:t>
          </a:r>
          <a:r>
            <a:rPr lang="en-US" sz="1200" b="0" i="0" strike="noStrike" baseline="0">
              <a:solidFill>
                <a:srgbClr val="000000"/>
              </a:solidFill>
              <a:latin typeface="AngsanaUPC" pitchFamily="18" charset="-34"/>
              <a:cs typeface="AngsanaUPC" pitchFamily="18" charset="-34"/>
            </a:rPr>
            <a:t>.</a:t>
          </a:r>
          <a:r>
            <a:rPr lang="th-TH" sz="1200" b="0" i="0" strike="noStrike" baseline="0">
              <a:solidFill>
                <a:srgbClr val="000000"/>
              </a:solidFill>
              <a:latin typeface="AngsanaUPC" pitchFamily="18" charset="-34"/>
              <a:cs typeface="AngsanaUPC" pitchFamily="18" charset="-34"/>
            </a:rPr>
            <a:t>ค่าวัสดุคอม</a:t>
          </a:r>
          <a:r>
            <a:rPr lang="en-US" sz="1200" b="0" i="0" strike="noStrike" baseline="0">
              <a:solidFill>
                <a:srgbClr val="000000"/>
              </a:solidFill>
              <a:latin typeface="AngsanaUPC" pitchFamily="18" charset="-34"/>
              <a:cs typeface="AngsanaUPC" pitchFamily="18" charset="-34"/>
            </a:rPr>
            <a:t>50,000</a:t>
          </a:r>
          <a:r>
            <a:rPr lang="th-TH" sz="1200" b="0" i="0" strike="noStrike" baseline="0">
              <a:solidFill>
                <a:srgbClr val="000000"/>
              </a:solidFill>
              <a:latin typeface="AngsanaUPC" pitchFamily="18" charset="-34"/>
              <a:cs typeface="AngsanaUPC" pitchFamily="18" charset="-34"/>
            </a:rPr>
            <a:t>บาท</a:t>
          </a:r>
          <a:endParaRPr lang="en-US" sz="1200" b="0" i="0" strike="noStrike" baseline="0">
            <a:solidFill>
              <a:srgbClr val="000000"/>
            </a:solidFill>
            <a:latin typeface="AngsanaUPC" pitchFamily="18" charset="-34"/>
            <a:cs typeface="AngsanaUPC" pitchFamily="18" charset="-34"/>
          </a:endParaRPr>
        </a:p>
        <a:p>
          <a:pPr algn="l" rtl="1">
            <a:defRPr sz="1000"/>
          </a:pPr>
          <a:r>
            <a:rPr lang="th-TH" sz="1200" b="0" i="0" strike="noStrike" baseline="0">
              <a:solidFill>
                <a:srgbClr val="000000"/>
              </a:solidFill>
              <a:latin typeface="AngsanaUPC" pitchFamily="18" charset="-34"/>
              <a:cs typeface="AngsanaUPC" pitchFamily="18" charset="-34"/>
            </a:rPr>
            <a:t>7</a:t>
          </a:r>
          <a:r>
            <a:rPr lang="en-US" sz="1200" b="0" i="0" strike="noStrike" baseline="0">
              <a:solidFill>
                <a:srgbClr val="000000"/>
              </a:solidFill>
              <a:latin typeface="AngsanaUPC" pitchFamily="18" charset="-34"/>
              <a:cs typeface="AngsanaUPC" pitchFamily="18" charset="-34"/>
            </a:rPr>
            <a:t>.</a:t>
          </a:r>
          <a:r>
            <a:rPr lang="th-TH" sz="1200" b="0" i="0" strike="noStrike" baseline="0">
              <a:solidFill>
                <a:srgbClr val="000000"/>
              </a:solidFill>
              <a:latin typeface="AngsanaUPC" pitchFamily="18" charset="-34"/>
              <a:cs typeface="AngsanaUPC" pitchFamily="18" charset="-34"/>
            </a:rPr>
            <a:t>ค่าตอบแทนเจ้าหน้าที่ปฏิบัติงานนอกหน่วย/นอกเวลา</a:t>
          </a:r>
          <a:r>
            <a:rPr lang="en-US" sz="1200" b="0" i="0" strike="noStrike" baseline="0">
              <a:solidFill>
                <a:srgbClr val="000000"/>
              </a:solidFill>
              <a:latin typeface="AngsanaUPC" pitchFamily="18" charset="-34"/>
              <a:cs typeface="AngsanaUPC" pitchFamily="18" charset="-34"/>
            </a:rPr>
            <a:t>1,</a:t>
          </a:r>
          <a:r>
            <a:rPr lang="th-TH" sz="1200" b="0" i="0" strike="noStrike" baseline="0">
              <a:solidFill>
                <a:srgbClr val="000000"/>
              </a:solidFill>
              <a:latin typeface="AngsanaUPC" pitchFamily="18" charset="-34"/>
              <a:cs typeface="AngsanaUPC" pitchFamily="18" charset="-34"/>
            </a:rPr>
            <a:t>2</a:t>
          </a:r>
          <a:r>
            <a:rPr lang="en-US" sz="1200" b="0" i="0" strike="noStrike" baseline="0">
              <a:solidFill>
                <a:srgbClr val="000000"/>
              </a:solidFill>
              <a:latin typeface="AngsanaUPC" pitchFamily="18" charset="-34"/>
              <a:cs typeface="AngsanaUPC" pitchFamily="18" charset="-34"/>
            </a:rPr>
            <a:t>00,000</a:t>
          </a:r>
          <a:r>
            <a:rPr lang="th-TH" sz="1200" b="0" i="0" strike="noStrike" baseline="0">
              <a:solidFill>
                <a:srgbClr val="000000"/>
              </a:solidFill>
              <a:latin typeface="AngsanaUPC" pitchFamily="18" charset="-34"/>
              <a:cs typeface="AngsanaUPC" pitchFamily="18" charset="-34"/>
            </a:rPr>
            <a:t>บาท</a:t>
          </a:r>
        </a:p>
        <a:p>
          <a:pPr algn="l" rtl="1">
            <a:defRPr sz="1000"/>
          </a:pPr>
          <a:r>
            <a:rPr lang="th-TH" sz="1200" b="0" i="0" strike="noStrike" baseline="0">
              <a:solidFill>
                <a:srgbClr val="000000"/>
              </a:solidFill>
              <a:latin typeface="AngsanaUPC" pitchFamily="18" charset="-34"/>
              <a:cs typeface="AngsanaUPC" pitchFamily="18" charset="-34"/>
            </a:rPr>
            <a:t>8ค่าวัสดุสำนักงาน</a:t>
          </a:r>
          <a:r>
            <a:rPr lang="en-US" sz="1200" b="0" i="0" strike="noStrike" baseline="0">
              <a:solidFill>
                <a:srgbClr val="000000"/>
              </a:solidFill>
              <a:latin typeface="AngsanaUPC" pitchFamily="18" charset="-34"/>
              <a:cs typeface="AngsanaUPC" pitchFamily="18" charset="-34"/>
            </a:rPr>
            <a:t>60,000</a:t>
          </a:r>
          <a:r>
            <a:rPr lang="th-TH" sz="1200" b="0" i="0" strike="noStrike" baseline="0">
              <a:solidFill>
                <a:srgbClr val="000000"/>
              </a:solidFill>
              <a:latin typeface="AngsanaUPC" pitchFamily="18" charset="-34"/>
              <a:cs typeface="AngsanaUPC" pitchFamily="18" charset="-34"/>
            </a:rPr>
            <a:t>บาท</a:t>
          </a:r>
        </a:p>
        <a:p>
          <a:pPr algn="l" rtl="1">
            <a:defRPr sz="1000"/>
          </a:pPr>
          <a:r>
            <a:rPr lang="th-TH" sz="1200" b="0" i="0" strike="noStrike" baseline="0">
              <a:solidFill>
                <a:srgbClr val="000000"/>
              </a:solidFill>
              <a:latin typeface="AngsanaUPC" pitchFamily="18" charset="-34"/>
              <a:cs typeface="AngsanaUPC" pitchFamily="18" charset="-34"/>
            </a:rPr>
            <a:t>9</a:t>
          </a:r>
          <a:r>
            <a:rPr lang="en-US" sz="1200" b="0" i="0" strike="noStrike" baseline="0">
              <a:solidFill>
                <a:srgbClr val="000000"/>
              </a:solidFill>
              <a:latin typeface="AngsanaUPC" pitchFamily="18" charset="-34"/>
              <a:cs typeface="AngsanaUPC" pitchFamily="18" charset="-34"/>
            </a:rPr>
            <a:t>.</a:t>
          </a:r>
          <a:r>
            <a:rPr lang="th-TH" sz="1200" b="0" i="0" strike="noStrike" baseline="0">
              <a:solidFill>
                <a:srgbClr val="000000"/>
              </a:solidFill>
              <a:latin typeface="AngsanaUPC" pitchFamily="18" charset="-34"/>
              <a:cs typeface="AngsanaUPC" pitchFamily="18" charset="-34"/>
            </a:rPr>
            <a:t>วัสดุอุปโภคบริโภค</a:t>
          </a:r>
          <a:r>
            <a:rPr lang="en-US" sz="1200" b="0" i="0" strike="noStrike" baseline="0">
              <a:solidFill>
                <a:srgbClr val="000000"/>
              </a:solidFill>
              <a:latin typeface="AngsanaUPC" pitchFamily="18" charset="-34"/>
              <a:cs typeface="AngsanaUPC" pitchFamily="18" charset="-34"/>
            </a:rPr>
            <a:t>150</a:t>
          </a:r>
          <a:r>
            <a:rPr lang="th-TH" sz="1200" b="0" i="0" strike="noStrike" baseline="0">
              <a:solidFill>
                <a:srgbClr val="000000"/>
              </a:solidFill>
              <a:latin typeface="AngsanaUPC" pitchFamily="18" charset="-34"/>
              <a:cs typeface="AngsanaUPC" pitchFamily="18" charset="-34"/>
            </a:rPr>
            <a:t>,000 บาท</a:t>
          </a:r>
        </a:p>
        <a:p>
          <a:pPr algn="l" rtl="1">
            <a:defRPr sz="1000"/>
          </a:pPr>
          <a:r>
            <a:rPr lang="en-US" sz="1200" b="0" i="0" strike="noStrike" baseline="0">
              <a:solidFill>
                <a:srgbClr val="000000"/>
              </a:solidFill>
              <a:latin typeface="AngsanaUPC" pitchFamily="18" charset="-34"/>
              <a:cs typeface="AngsanaUPC" pitchFamily="18" charset="-34"/>
            </a:rPr>
            <a:t>1</a:t>
          </a:r>
          <a:r>
            <a:rPr lang="th-TH" sz="1200" b="0" i="0" strike="noStrike" baseline="0">
              <a:solidFill>
                <a:srgbClr val="000000"/>
              </a:solidFill>
              <a:latin typeface="AngsanaUPC" pitchFamily="18" charset="-34"/>
              <a:cs typeface="AngsanaUPC" pitchFamily="18" charset="-34"/>
            </a:rPr>
            <a:t>0</a:t>
          </a:r>
          <a:r>
            <a:rPr lang="en-US" sz="1200" b="0" i="0" strike="noStrike" baseline="0">
              <a:solidFill>
                <a:srgbClr val="000000"/>
              </a:solidFill>
              <a:latin typeface="AngsanaUPC" pitchFamily="18" charset="-34"/>
              <a:cs typeface="AngsanaUPC" pitchFamily="18" charset="-34"/>
            </a:rPr>
            <a:t>.</a:t>
          </a:r>
          <a:r>
            <a:rPr lang="th-TH" sz="1200" b="0" i="0" strike="noStrike" baseline="0">
              <a:solidFill>
                <a:srgbClr val="000000"/>
              </a:solidFill>
              <a:latin typeface="AngsanaUPC" pitchFamily="18" charset="-34"/>
              <a:cs typeface="AngsanaUPC" pitchFamily="18" charset="-34"/>
            </a:rPr>
            <a:t>ครุภัณฑ์คอม</a:t>
          </a:r>
          <a:r>
            <a:rPr lang="en-US" sz="1200" b="0" i="0" strike="noStrike" baseline="0">
              <a:solidFill>
                <a:srgbClr val="000000"/>
              </a:solidFill>
              <a:latin typeface="AngsanaUPC" pitchFamily="18" charset="-34"/>
              <a:cs typeface="AngsanaUPC" pitchFamily="18" charset="-34"/>
            </a:rPr>
            <a:t>20</a:t>
          </a:r>
          <a:r>
            <a:rPr lang="th-TH" sz="1200" b="0" i="0" strike="noStrike" baseline="0">
              <a:solidFill>
                <a:srgbClr val="000000"/>
              </a:solidFill>
              <a:latin typeface="AngsanaUPC" pitchFamily="18" charset="-34"/>
              <a:cs typeface="AngsanaUPC" pitchFamily="18" charset="-34"/>
            </a:rPr>
            <a:t>0,000 บาท</a:t>
          </a:r>
        </a:p>
        <a:p>
          <a:pPr algn="l" rtl="1">
            <a:defRPr sz="1000"/>
          </a:pPr>
          <a:r>
            <a:rPr lang="th-TH" sz="1200" b="0" i="0" strike="noStrike" baseline="0">
              <a:solidFill>
                <a:srgbClr val="000000"/>
              </a:solidFill>
              <a:latin typeface="AngsanaUPC" pitchFamily="18" charset="-34"/>
              <a:cs typeface="AngsanaUPC" pitchFamily="18" charset="-34"/>
            </a:rPr>
            <a:t>11.ค่าจ้างเหมาลูกจ้างโครงการตรวจแรงงานต่างด้าว1คน</a:t>
          </a:r>
          <a:r>
            <a:rPr lang="en-US" sz="1200" b="0" i="0" strike="noStrike" baseline="0">
              <a:solidFill>
                <a:srgbClr val="000000"/>
              </a:solidFill>
              <a:latin typeface="AngsanaUPC" pitchFamily="18" charset="-34"/>
              <a:cs typeface="AngsanaUPC" pitchFamily="18" charset="-34"/>
            </a:rPr>
            <a:t>x12</a:t>
          </a:r>
          <a:r>
            <a:rPr lang="th-TH" sz="1200" b="0" i="0" strike="noStrike" baseline="0">
              <a:solidFill>
                <a:srgbClr val="000000"/>
              </a:solidFill>
              <a:latin typeface="AngsanaUPC" pitchFamily="18" charset="-34"/>
              <a:cs typeface="AngsanaUPC" pitchFamily="18" charset="-34"/>
            </a:rPr>
            <a:t>เดือนๆละ12000บาทเป็นเงิน144</a:t>
          </a:r>
          <a:r>
            <a:rPr lang="en-US" sz="1200" b="0" i="0" strike="noStrike" baseline="0">
              <a:solidFill>
                <a:srgbClr val="000000"/>
              </a:solidFill>
              <a:latin typeface="AngsanaUPC" pitchFamily="18" charset="-34"/>
              <a:cs typeface="AngsanaUPC" pitchFamily="18" charset="-34"/>
            </a:rPr>
            <a:t>,</a:t>
          </a:r>
          <a:r>
            <a:rPr lang="th-TH" sz="1200" b="0" i="0" strike="noStrike" baseline="0">
              <a:solidFill>
                <a:srgbClr val="000000"/>
              </a:solidFill>
              <a:latin typeface="AngsanaUPC" pitchFamily="18" charset="-34"/>
              <a:cs typeface="AngsanaUPC" pitchFamily="18" charset="-34"/>
            </a:rPr>
            <a:t>000บาท(นักวิชาการคอมพิวเตอร์)</a:t>
          </a:r>
        </a:p>
        <a:p>
          <a:pPr algn="l" rtl="1">
            <a:defRPr sz="1000"/>
          </a:pPr>
          <a:r>
            <a:rPr lang="th-TH" sz="1200" b="0" i="0" strike="noStrike" baseline="0">
              <a:solidFill>
                <a:srgbClr val="000000"/>
              </a:solidFill>
              <a:latin typeface="AngsanaUPC" pitchFamily="18" charset="-34"/>
              <a:cs typeface="AngsanaUPC" pitchFamily="18" charset="-34"/>
            </a:rPr>
            <a:t>รวมงบประมาณ</a:t>
          </a:r>
          <a:r>
            <a:rPr lang="en-US" sz="1200" b="0" i="0" strike="noStrike" baseline="0">
              <a:solidFill>
                <a:srgbClr val="000000"/>
              </a:solidFill>
              <a:latin typeface="AngsanaUPC" pitchFamily="18" charset="-34"/>
              <a:cs typeface="AngsanaUPC" pitchFamily="18" charset="-34"/>
            </a:rPr>
            <a:t>1</a:t>
          </a:r>
          <a:r>
            <a:rPr lang="th-TH" sz="1200" b="0" i="0" strike="noStrike" baseline="0">
              <a:solidFill>
                <a:srgbClr val="000000"/>
              </a:solidFill>
              <a:latin typeface="AngsanaUPC" pitchFamily="18" charset="-34"/>
              <a:cs typeface="AngsanaUPC" pitchFamily="18" charset="-34"/>
            </a:rPr>
            <a:t>2</a:t>
          </a:r>
          <a:r>
            <a:rPr lang="en-US" sz="1200" b="0" i="0" strike="noStrike" baseline="0">
              <a:solidFill>
                <a:srgbClr val="000000"/>
              </a:solidFill>
              <a:latin typeface="AngsanaUPC" pitchFamily="18" charset="-34"/>
              <a:cs typeface="AngsanaUPC" pitchFamily="18" charset="-34"/>
            </a:rPr>
            <a:t>,</a:t>
          </a:r>
          <a:r>
            <a:rPr lang="th-TH" sz="1200" b="0" i="0" strike="noStrike" baseline="0">
              <a:solidFill>
                <a:srgbClr val="000000"/>
              </a:solidFill>
              <a:latin typeface="AngsanaUPC" pitchFamily="18" charset="-34"/>
              <a:cs typeface="AngsanaUPC" pitchFamily="18" charset="-34"/>
            </a:rPr>
            <a:t>34</a:t>
          </a:r>
          <a:r>
            <a:rPr lang="en-US" sz="1200" b="0" i="0" strike="noStrike" baseline="0">
              <a:solidFill>
                <a:srgbClr val="000000"/>
              </a:solidFill>
              <a:latin typeface="AngsanaUPC" pitchFamily="18" charset="-34"/>
              <a:cs typeface="AngsanaUPC" pitchFamily="18" charset="-34"/>
            </a:rPr>
            <a:t>0,</a:t>
          </a:r>
          <a:r>
            <a:rPr lang="th-TH" sz="1200" b="0" i="0" strike="noStrike" baseline="0">
              <a:solidFill>
                <a:srgbClr val="000000"/>
              </a:solidFill>
              <a:latin typeface="AngsanaUPC" pitchFamily="18" charset="-34"/>
              <a:cs typeface="AngsanaUPC" pitchFamily="18" charset="-34"/>
            </a:rPr>
            <a:t>,000บาท</a:t>
          </a:r>
          <a:endParaRPr lang="th-TH" sz="1200" b="0" i="0" strike="noStrike">
            <a:solidFill>
              <a:srgbClr val="000000"/>
            </a:solidFill>
            <a:latin typeface="AngsanaUPC" pitchFamily="18" charset="-34"/>
            <a:cs typeface="AngsanaUPC" pitchFamily="18" charset="-34"/>
          </a:endParaRP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514350</xdr:colOff>
      <xdr:row>18</xdr:row>
      <xdr:rowOff>142875</xdr:rowOff>
    </xdr:from>
    <xdr:to>
      <xdr:col>13</xdr:col>
      <xdr:colOff>257175</xdr:colOff>
      <xdr:row>25</xdr:row>
      <xdr:rowOff>95250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334125" y="5029200"/>
          <a:ext cx="3200400" cy="19335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0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รายละเอียดงบประมาณ</a:t>
          </a:r>
        </a:p>
        <a:p>
          <a:pPr algn="l" rtl="1">
            <a:defRPr sz="1000"/>
          </a:pPr>
          <a:r>
            <a:rPr lang="th-TH" sz="10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1.</a:t>
          </a:r>
        </a:p>
        <a:p>
          <a:pPr algn="l" rtl="1">
            <a:defRPr sz="1000"/>
          </a:pPr>
          <a:r>
            <a:rPr lang="th-TH" sz="10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2.</a:t>
          </a:r>
        </a:p>
        <a:p>
          <a:pPr algn="l" rtl="1">
            <a:defRPr sz="1000"/>
          </a:pPr>
          <a:r>
            <a:rPr lang="th-TH" sz="10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3.</a:t>
          </a:r>
        </a:p>
        <a:p>
          <a:pPr algn="l" rtl="1">
            <a:defRPr sz="1000"/>
          </a:pPr>
          <a:r>
            <a:rPr lang="th-TH" sz="10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4.</a:t>
          </a:r>
        </a:p>
        <a:p>
          <a:pPr algn="l" rtl="1">
            <a:defRPr sz="1000"/>
          </a:pPr>
          <a:r>
            <a:rPr lang="th-TH" sz="10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5.</a:t>
          </a:r>
        </a:p>
        <a:p>
          <a:pPr algn="l" rtl="1">
            <a:defRPr sz="1000"/>
          </a:pPr>
          <a:endParaRPr lang="th-TH" sz="1000" b="0" i="0" strike="noStrike">
            <a:solidFill>
              <a:srgbClr val="000000"/>
            </a:solidFill>
            <a:latin typeface="Cordia New" pitchFamily="34" charset="-34"/>
            <a:cs typeface="Cordia New" pitchFamily="34" charset="-34"/>
          </a:endParaRPr>
        </a:p>
        <a:p>
          <a:pPr algn="l" rtl="1">
            <a:defRPr sz="1000"/>
          </a:pPr>
          <a:r>
            <a:rPr lang="th-TH" sz="10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งบ</a:t>
          </a:r>
        </a:p>
        <a:p>
          <a:pPr algn="l" rtl="1">
            <a:defRPr sz="1000"/>
          </a:pPr>
          <a:r>
            <a:rPr lang="th-TH" sz="10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1.</a:t>
          </a:r>
        </a:p>
        <a:p>
          <a:pPr algn="l" rtl="1">
            <a:defRPr sz="1000"/>
          </a:pPr>
          <a:r>
            <a:rPr lang="th-TH" sz="1000" b="0" i="0" strike="noStrike">
              <a:solidFill>
                <a:srgbClr val="000000"/>
              </a:solidFill>
              <a:latin typeface="CordiaUPC"/>
              <a:cs typeface="CordiaUPC"/>
            </a:rPr>
            <a:t>2.</a:t>
          </a:r>
        </a:p>
        <a:p>
          <a:pPr algn="l" rtl="1">
            <a:defRPr sz="1000"/>
          </a:pPr>
          <a:r>
            <a:rPr lang="th-TH" sz="1000" b="0" i="0" strike="noStrike">
              <a:solidFill>
                <a:srgbClr val="000000"/>
              </a:solidFill>
              <a:latin typeface="CordiaUPC"/>
              <a:cs typeface="CordiaUPC"/>
            </a:rPr>
            <a:t>3.</a:t>
          </a:r>
        </a:p>
        <a:p>
          <a:pPr algn="l" rtl="1">
            <a:defRPr sz="1000"/>
          </a:pPr>
          <a:r>
            <a:rPr lang="th-TH" sz="1000" b="0" i="0" strike="noStrike">
              <a:solidFill>
                <a:srgbClr val="000000"/>
              </a:solidFill>
              <a:latin typeface="CordiaUPC"/>
              <a:cs typeface="CordiaUPC"/>
            </a:rPr>
            <a:t>4.</a:t>
          </a:r>
        </a:p>
        <a:p>
          <a:pPr algn="l" rtl="1">
            <a:defRPr sz="1000"/>
          </a:pPr>
          <a:r>
            <a:rPr lang="th-TH" sz="1000" b="0" i="0" strike="noStrike">
              <a:solidFill>
                <a:srgbClr val="000000"/>
              </a:solidFill>
              <a:latin typeface="CordiaUPC"/>
              <a:cs typeface="CordiaUPC"/>
            </a:rPr>
            <a:t>5.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19</xdr:row>
      <xdr:rowOff>171450</xdr:rowOff>
    </xdr:from>
    <xdr:to>
      <xdr:col>13</xdr:col>
      <xdr:colOff>590550</xdr:colOff>
      <xdr:row>26</xdr:row>
      <xdr:rowOff>180975</xdr:rowOff>
    </xdr:to>
    <xdr:sp macro="" textlink="">
      <xdr:nvSpPr>
        <xdr:cNvPr id="2" name="TextBox 1"/>
        <xdr:cNvSpPr txBox="1"/>
      </xdr:nvSpPr>
      <xdr:spPr>
        <a:xfrm>
          <a:off x="7315200" y="4943475"/>
          <a:ext cx="2867025" cy="199072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th-TH" sz="1200" b="1" i="0" u="none" strike="noStrike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งบประมาณงานบริหารความเสี่ยงและความปลอดภัยผู้ป่วย</a:t>
          </a:r>
        </a:p>
        <a:p>
          <a:r>
            <a:rPr lang="th-TH" sz="1200" b="0" i="0" u="none" strike="noStrike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1.โครงการ</a:t>
          </a:r>
          <a:r>
            <a:rPr lang="en-US" sz="1200" b="0" i="0" u="none" strike="noStrike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</a:t>
          </a:r>
          <a:r>
            <a:rPr lang="th-TH" sz="1200" b="0" i="0" u="none" strike="noStrike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อบรมความเสี่ยง</a:t>
          </a:r>
          <a:r>
            <a:rPr lang="th-TH" sz="1200" b="0" i="0" u="none" strike="noStrike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                     </a:t>
          </a:r>
          <a:r>
            <a:rPr lang="th-TH" sz="1200" b="0" i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รวม</a:t>
          </a:r>
          <a:r>
            <a:rPr lang="th-TH" sz="1200" b="0" i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</a:t>
          </a:r>
          <a:r>
            <a:rPr lang="th-TH" sz="1200" b="0" i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</a:t>
          </a:r>
          <a:r>
            <a:rPr lang="en-US" sz="1200" b="0" i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72,6</a:t>
          </a:r>
          <a:r>
            <a:rPr lang="th-TH" sz="1200" b="0" i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00</a:t>
          </a:r>
          <a:r>
            <a:rPr lang="en-US" sz="1200" b="0" i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</a:t>
          </a:r>
          <a:r>
            <a:rPr lang="th-TH" sz="1200" b="0" i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บาท </a:t>
          </a:r>
        </a:p>
        <a:p>
          <a:r>
            <a:rPr lang="th-TH" sz="1200" b="0" i="0" u="none" strike="noStrike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2. วัสดุสำนักงาน	</a:t>
          </a:r>
          <a:r>
            <a:rPr lang="th-TH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                               </a:t>
          </a:r>
          <a:r>
            <a:rPr lang="th-TH" sz="1200" b="0" i="0" u="none" strike="noStrike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รวม</a:t>
          </a:r>
          <a:r>
            <a:rPr lang="th-TH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 </a:t>
          </a:r>
          <a:r>
            <a:rPr lang="en-US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 3,270</a:t>
          </a:r>
          <a:r>
            <a:rPr lang="th-TH" sz="1200" b="0" i="0" u="none" strike="noStrike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 </a:t>
          </a:r>
          <a:r>
            <a:rPr lang="th-TH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 บาท</a:t>
          </a:r>
        </a:p>
        <a:p>
          <a:r>
            <a:rPr lang="th-TH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3. ค่าวัสดุคอมพิวเตอร์	</a:t>
          </a:r>
          <a:r>
            <a:rPr lang="en-US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                               </a:t>
          </a:r>
          <a:r>
            <a:rPr lang="th-TH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รวม </a:t>
          </a:r>
          <a:r>
            <a:rPr lang="en-US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5780</a:t>
          </a:r>
          <a:r>
            <a:rPr lang="th-TH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 บาท</a:t>
          </a:r>
        </a:p>
        <a:p>
          <a:pPr algn="l"/>
          <a:r>
            <a:rPr lang="en-US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4.</a:t>
          </a:r>
          <a:r>
            <a:rPr lang="th-TH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คุรุภัณท์คอมพิวเตอร์                               รวม  22000 บาท (รวมศูนย์คอม)                                                                                                                                                     5.อบรมภายนอก                                          รวม 62</a:t>
          </a:r>
          <a:r>
            <a:rPr lang="en-US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,</a:t>
          </a:r>
          <a:r>
            <a:rPr lang="th-TH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000บาท(รวม</a:t>
          </a:r>
          <a:r>
            <a:rPr lang="en-US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HRD</a:t>
          </a:r>
          <a:r>
            <a:rPr lang="th-TH" sz="1200" b="0" i="0" u="none" strike="noStrike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)</a:t>
          </a:r>
          <a:r>
            <a:rPr lang="th-TH" sz="1200" b="1" i="0" u="none" strike="noStrike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	รวม 143</a:t>
          </a:r>
          <a:r>
            <a:rPr lang="en-US" sz="1200" b="1" i="0" u="none" strike="noStrike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,6</a:t>
          </a:r>
          <a:r>
            <a:rPr lang="th-TH" sz="1200" b="1" i="0" u="none" strike="noStrike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50.00บาท</a:t>
          </a:r>
          <a:endParaRPr lang="en-US" sz="1200" b="1" i="0" u="none" strike="noStrike">
            <a:solidFill>
              <a:schemeClr val="dk1"/>
            </a:solidFill>
            <a:latin typeface="Angsana New" pitchFamily="18" charset="-34"/>
            <a:ea typeface="+mn-ea"/>
            <a:cs typeface="Angsana New" pitchFamily="18" charset="-34"/>
          </a:endParaRP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11</xdr:row>
      <xdr:rowOff>180976</xdr:rowOff>
    </xdr:from>
    <xdr:to>
      <xdr:col>13</xdr:col>
      <xdr:colOff>638175</xdr:colOff>
      <xdr:row>17</xdr:row>
      <xdr:rowOff>123825</xdr:rowOff>
    </xdr:to>
    <xdr:sp macro="" textlink="">
      <xdr:nvSpPr>
        <xdr:cNvPr id="2" name="สี่เหลี่ยมผืนผ้า 1"/>
        <xdr:cNvSpPr/>
      </xdr:nvSpPr>
      <xdr:spPr>
        <a:xfrm>
          <a:off x="6248400" y="2828926"/>
          <a:ext cx="3543300" cy="1409699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t"/>
        <a:lstStyle/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รายละเอียดงบประมาณ</a:t>
          </a:r>
        </a:p>
        <a:p>
          <a:pPr algn="l"/>
          <a:r>
            <a:rPr lang="en-US" sz="12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1</a:t>
          </a:r>
          <a:r>
            <a:rPr lang="th-TH" sz="12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. 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ค่าใช้จ่ายโครงการ      เป็นเงิน   </a:t>
          </a:r>
          <a:r>
            <a:rPr lang="en-US" sz="1200" baseline="0">
              <a:latin typeface="Angsana New" pitchFamily="18" charset="-34"/>
              <a:cs typeface="Angsana New" pitchFamily="18" charset="-34"/>
            </a:rPr>
            <a:t>547,300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 บาท</a:t>
          </a:r>
        </a:p>
        <a:p>
          <a:pPr algn="l"/>
          <a:r>
            <a:rPr lang="th-TH" sz="1200" baseline="0">
              <a:latin typeface="Angsana New" pitchFamily="18" charset="-34"/>
              <a:cs typeface="Angsana New" pitchFamily="18" charset="-34"/>
            </a:rPr>
            <a:t>2. ค่าฝึกอบรม                เป็นเงิน      1,049</a:t>
          </a:r>
          <a:r>
            <a:rPr lang="en-US" sz="1200" baseline="0">
              <a:latin typeface="Angsana New" pitchFamily="18" charset="-34"/>
              <a:cs typeface="Angsana New" pitchFamily="18" charset="-34"/>
            </a:rPr>
            <a:t>,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1</a:t>
          </a:r>
          <a:r>
            <a:rPr lang="en-US" sz="1200" baseline="0">
              <a:latin typeface="Angsana New" pitchFamily="18" charset="-34"/>
              <a:cs typeface="Angsana New" pitchFamily="18" charset="-34"/>
            </a:rPr>
            <a:t>00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 บาท</a:t>
          </a:r>
          <a:r>
            <a:rPr lang="en-US" sz="1200" baseline="0">
              <a:latin typeface="Angsana New" pitchFamily="18" charset="-34"/>
              <a:cs typeface="Angsana New" pitchFamily="18" charset="-34"/>
            </a:rPr>
            <a:t> </a:t>
          </a:r>
        </a:p>
        <a:p>
          <a:r>
            <a:rPr lang="th-TH" sz="12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 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รวมเป็นเงินทั้งสิ้น  </a:t>
          </a:r>
          <a:r>
            <a:rPr lang="en-US" sz="1200" baseline="0">
              <a:latin typeface="Angsana New" pitchFamily="18" charset="-34"/>
              <a:cs typeface="Angsana New" pitchFamily="18" charset="-34"/>
            </a:rPr>
            <a:t>1,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596,400บาท</a:t>
          </a:r>
        </a:p>
        <a:p>
          <a:pPr algn="l"/>
          <a:endParaRPr lang="th-TH" sz="1200" baseline="0">
            <a:latin typeface="Angsana New" pitchFamily="18" charset="-34"/>
            <a:cs typeface="Angsana New" pitchFamily="18" charset="-34"/>
          </a:endParaRP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0</xdr:row>
      <xdr:rowOff>0</xdr:rowOff>
    </xdr:from>
    <xdr:ext cx="3067050" cy="262572"/>
    <xdr:sp macro="" textlink="">
      <xdr:nvSpPr>
        <xdr:cNvPr id="2" name="TextBox 12"/>
        <xdr:cNvSpPr txBox="1"/>
      </xdr:nvSpPr>
      <xdr:spPr>
        <a:xfrm>
          <a:off x="11172825" y="0"/>
          <a:ext cx="306705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14</xdr:col>
      <xdr:colOff>0</xdr:colOff>
      <xdr:row>8</xdr:row>
      <xdr:rowOff>76196</xdr:rowOff>
    </xdr:from>
    <xdr:ext cx="3067050" cy="262572"/>
    <xdr:sp macro="" textlink="">
      <xdr:nvSpPr>
        <xdr:cNvPr id="3" name="TextBox 12"/>
        <xdr:cNvSpPr txBox="1"/>
      </xdr:nvSpPr>
      <xdr:spPr>
        <a:xfrm>
          <a:off x="11172825" y="2209796"/>
          <a:ext cx="306705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14</xdr:col>
      <xdr:colOff>0</xdr:colOff>
      <xdr:row>29</xdr:row>
      <xdr:rowOff>95250</xdr:rowOff>
    </xdr:from>
    <xdr:ext cx="3067050" cy="262572"/>
    <xdr:sp macro="" textlink="">
      <xdr:nvSpPr>
        <xdr:cNvPr id="4" name="TextBox 12"/>
        <xdr:cNvSpPr txBox="1"/>
      </xdr:nvSpPr>
      <xdr:spPr>
        <a:xfrm>
          <a:off x="11172825" y="7858125"/>
          <a:ext cx="306705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14</xdr:col>
      <xdr:colOff>0</xdr:colOff>
      <xdr:row>39</xdr:row>
      <xdr:rowOff>171446</xdr:rowOff>
    </xdr:from>
    <xdr:ext cx="3067050" cy="262572"/>
    <xdr:sp macro="" textlink="">
      <xdr:nvSpPr>
        <xdr:cNvPr id="5" name="TextBox 12"/>
        <xdr:cNvSpPr txBox="1"/>
      </xdr:nvSpPr>
      <xdr:spPr>
        <a:xfrm>
          <a:off x="11172825" y="10601321"/>
          <a:ext cx="306705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14</xdr:col>
      <xdr:colOff>0</xdr:colOff>
      <xdr:row>59</xdr:row>
      <xdr:rowOff>0</xdr:rowOff>
    </xdr:from>
    <xdr:ext cx="3067050" cy="262572"/>
    <xdr:sp macro="" textlink="">
      <xdr:nvSpPr>
        <xdr:cNvPr id="6" name="TextBox 12"/>
        <xdr:cNvSpPr txBox="1"/>
      </xdr:nvSpPr>
      <xdr:spPr>
        <a:xfrm>
          <a:off x="11172825" y="15763875"/>
          <a:ext cx="306705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14</xdr:col>
      <xdr:colOff>0</xdr:colOff>
      <xdr:row>73</xdr:row>
      <xdr:rowOff>76196</xdr:rowOff>
    </xdr:from>
    <xdr:ext cx="3067050" cy="262572"/>
    <xdr:sp macro="" textlink="">
      <xdr:nvSpPr>
        <xdr:cNvPr id="7" name="TextBox 12"/>
        <xdr:cNvSpPr txBox="1"/>
      </xdr:nvSpPr>
      <xdr:spPr>
        <a:xfrm>
          <a:off x="11172825" y="19573871"/>
          <a:ext cx="306705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14</xdr:col>
      <xdr:colOff>0</xdr:colOff>
      <xdr:row>26</xdr:row>
      <xdr:rowOff>0</xdr:rowOff>
    </xdr:from>
    <xdr:ext cx="3067050" cy="262572"/>
    <xdr:sp macro="" textlink="">
      <xdr:nvSpPr>
        <xdr:cNvPr id="8" name="TextBox 12"/>
        <xdr:cNvSpPr txBox="1"/>
      </xdr:nvSpPr>
      <xdr:spPr>
        <a:xfrm>
          <a:off x="11172825" y="6962775"/>
          <a:ext cx="306705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14</xdr:col>
      <xdr:colOff>0</xdr:colOff>
      <xdr:row>52</xdr:row>
      <xdr:rowOff>0</xdr:rowOff>
    </xdr:from>
    <xdr:ext cx="3067050" cy="262572"/>
    <xdr:sp macro="" textlink="">
      <xdr:nvSpPr>
        <xdr:cNvPr id="9" name="TextBox 12"/>
        <xdr:cNvSpPr txBox="1"/>
      </xdr:nvSpPr>
      <xdr:spPr>
        <a:xfrm>
          <a:off x="11172825" y="13896975"/>
          <a:ext cx="306705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14</xdr:col>
      <xdr:colOff>0</xdr:colOff>
      <xdr:row>26</xdr:row>
      <xdr:rowOff>0</xdr:rowOff>
    </xdr:from>
    <xdr:ext cx="3067050" cy="262572"/>
    <xdr:sp macro="" textlink="">
      <xdr:nvSpPr>
        <xdr:cNvPr id="10" name="TextBox 12"/>
        <xdr:cNvSpPr txBox="1"/>
      </xdr:nvSpPr>
      <xdr:spPr>
        <a:xfrm>
          <a:off x="11172825" y="6962775"/>
          <a:ext cx="306705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14</xdr:col>
      <xdr:colOff>0</xdr:colOff>
      <xdr:row>34</xdr:row>
      <xdr:rowOff>76196</xdr:rowOff>
    </xdr:from>
    <xdr:ext cx="3067050" cy="262572"/>
    <xdr:sp macro="" textlink="">
      <xdr:nvSpPr>
        <xdr:cNvPr id="11" name="TextBox 12"/>
        <xdr:cNvSpPr txBox="1"/>
      </xdr:nvSpPr>
      <xdr:spPr>
        <a:xfrm>
          <a:off x="11172825" y="9172571"/>
          <a:ext cx="306705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14</xdr:col>
      <xdr:colOff>0</xdr:colOff>
      <xdr:row>52</xdr:row>
      <xdr:rowOff>0</xdr:rowOff>
    </xdr:from>
    <xdr:ext cx="3067050" cy="262572"/>
    <xdr:sp macro="" textlink="">
      <xdr:nvSpPr>
        <xdr:cNvPr id="12" name="TextBox 12"/>
        <xdr:cNvSpPr txBox="1"/>
      </xdr:nvSpPr>
      <xdr:spPr>
        <a:xfrm>
          <a:off x="11172825" y="13896975"/>
          <a:ext cx="306705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14</xdr:col>
      <xdr:colOff>0</xdr:colOff>
      <xdr:row>60</xdr:row>
      <xdr:rowOff>76196</xdr:rowOff>
    </xdr:from>
    <xdr:ext cx="3067050" cy="262572"/>
    <xdr:sp macro="" textlink="">
      <xdr:nvSpPr>
        <xdr:cNvPr id="13" name="TextBox 12"/>
        <xdr:cNvSpPr txBox="1"/>
      </xdr:nvSpPr>
      <xdr:spPr>
        <a:xfrm>
          <a:off x="11172825" y="16106771"/>
          <a:ext cx="306705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5</xdr:col>
      <xdr:colOff>361948</xdr:colOff>
      <xdr:row>13</xdr:row>
      <xdr:rowOff>19050</xdr:rowOff>
    </xdr:from>
    <xdr:to>
      <xdr:col>13</xdr:col>
      <xdr:colOff>581024</xdr:colOff>
      <xdr:row>21</xdr:row>
      <xdr:rowOff>47626</xdr:rowOff>
    </xdr:to>
    <xdr:sp macro="" textlink="">
      <xdr:nvSpPr>
        <xdr:cNvPr id="14" name="กล่องข้อความ 13"/>
        <xdr:cNvSpPr txBox="1"/>
      </xdr:nvSpPr>
      <xdr:spPr>
        <a:xfrm>
          <a:off x="7400923" y="3486150"/>
          <a:ext cx="3505201" cy="21621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eaLnBrk="1" fontAlgn="base" latinLnBrk="0" hangingPunct="1"/>
          <a:r>
            <a:rPr lang="th-TH" sz="1200" b="1">
              <a:solidFill>
                <a:schemeClr val="dk1"/>
              </a:solidFill>
              <a:effectLst/>
              <a:latin typeface="AngsanaUPC" panose="02020603050405020304" pitchFamily="18" charset="-34"/>
              <a:ea typeface="+mn-ea"/>
              <a:cs typeface="AngsanaUPC" panose="02020603050405020304" pitchFamily="18" charset="-34"/>
            </a:rPr>
            <a:t>รายละเอียดงบประมาณ</a:t>
          </a:r>
          <a:r>
            <a:rPr lang="en-US" sz="1200" b="1">
              <a:solidFill>
                <a:schemeClr val="dk1"/>
              </a:solidFill>
              <a:effectLst/>
              <a:latin typeface="AngsanaUPC" panose="02020603050405020304" pitchFamily="18" charset="-34"/>
              <a:ea typeface="+mn-ea"/>
              <a:cs typeface="AngsanaUPC" panose="02020603050405020304" pitchFamily="18" charset="-34"/>
            </a:rPr>
            <a:t> </a:t>
          </a:r>
          <a:r>
            <a:rPr lang="th-TH" sz="1200" b="1">
              <a:solidFill>
                <a:schemeClr val="dk1"/>
              </a:solidFill>
              <a:effectLst/>
              <a:latin typeface="AngsanaUPC" panose="02020603050405020304" pitchFamily="18" charset="-34"/>
              <a:ea typeface="+mn-ea"/>
              <a:cs typeface="AngsanaUPC" panose="02020603050405020304" pitchFamily="18" charset="-34"/>
            </a:rPr>
            <a:t>25</a:t>
          </a:r>
          <a:r>
            <a:rPr lang="en-US" sz="1200" b="1">
              <a:solidFill>
                <a:schemeClr val="dk1"/>
              </a:solidFill>
              <a:effectLst/>
              <a:latin typeface="AngsanaUPC" panose="02020603050405020304" pitchFamily="18" charset="-34"/>
              <a:ea typeface="+mn-ea"/>
              <a:cs typeface="AngsanaUPC" panose="02020603050405020304" pitchFamily="18" charset="-34"/>
            </a:rPr>
            <a:t>63</a:t>
          </a:r>
          <a:endParaRPr lang="en-US" sz="1200">
            <a:effectLst/>
            <a:latin typeface="AngsanaUPC" panose="02020603050405020304" pitchFamily="18" charset="-34"/>
            <a:cs typeface="AngsanaUPC" panose="02020603050405020304" pitchFamily="18" charset="-34"/>
          </a:endParaRPr>
        </a:p>
        <a:p>
          <a:pPr algn="ctr" fontAlgn="base"/>
          <a:r>
            <a:rPr lang="en-US" sz="1200" b="0">
              <a:solidFill>
                <a:schemeClr val="dk1"/>
              </a:solidFill>
              <a:effectLst/>
              <a:latin typeface="AngsanaUPC" panose="02020603050405020304" pitchFamily="18" charset="-34"/>
              <a:ea typeface="+mn-ea"/>
              <a:cs typeface="AngsanaUPC" panose="02020603050405020304" pitchFamily="18" charset="-34"/>
            </a:rPr>
            <a:t>1. </a:t>
          </a:r>
          <a:r>
            <a:rPr lang="th-TH" sz="1200" b="0">
              <a:solidFill>
                <a:schemeClr val="dk1"/>
              </a:solidFill>
              <a:effectLst/>
              <a:latin typeface="AngsanaUPC" panose="02020603050405020304" pitchFamily="18" charset="-34"/>
              <a:ea typeface="+mn-ea"/>
              <a:cs typeface="AngsanaUPC" panose="02020603050405020304" pitchFamily="18" charset="-34"/>
            </a:rPr>
            <a:t>โครงการพัฒนาศักยภาพบุคลากรเครือข่ายงานอนามัย  แม่และเด็ก  </a:t>
          </a:r>
          <a:r>
            <a:rPr lang="th-TH" sz="1200" b="0" baseline="0">
              <a:solidFill>
                <a:schemeClr val="dk1"/>
              </a:solidFill>
              <a:effectLst/>
              <a:latin typeface="AngsanaUPC" panose="02020603050405020304" pitchFamily="18" charset="-34"/>
              <a:ea typeface="+mn-ea"/>
              <a:cs typeface="AngsanaUPC" panose="02020603050405020304" pitchFamily="18" charset="-34"/>
            </a:rPr>
            <a:t> </a:t>
          </a:r>
          <a:endParaRPr lang="en-US" sz="1200" b="0" baseline="0">
            <a:solidFill>
              <a:schemeClr val="dk1"/>
            </a:solidFill>
            <a:effectLst/>
            <a:latin typeface="AngsanaUPC" panose="02020603050405020304" pitchFamily="18" charset="-34"/>
            <a:ea typeface="+mn-ea"/>
            <a:cs typeface="AngsanaUPC" panose="02020603050405020304" pitchFamily="18" charset="-34"/>
          </a:endParaRPr>
        </a:p>
        <a:p>
          <a:pPr algn="ctr" fontAlgn="base"/>
          <a:r>
            <a:rPr lang="th-TH" sz="1200" b="0">
              <a:solidFill>
                <a:schemeClr val="dk1"/>
              </a:solidFill>
              <a:effectLst/>
              <a:latin typeface="AngsanaUPC" panose="02020603050405020304" pitchFamily="18" charset="-34"/>
              <a:ea typeface="+mn-ea"/>
              <a:cs typeface="AngsanaUPC" panose="02020603050405020304" pitchFamily="18" charset="-34"/>
            </a:rPr>
            <a:t>รวม    20</a:t>
          </a:r>
          <a:r>
            <a:rPr lang="en-US" sz="1200" b="0" baseline="0">
              <a:solidFill>
                <a:schemeClr val="dk1"/>
              </a:solidFill>
              <a:effectLst/>
              <a:latin typeface="AngsanaUPC" panose="02020603050405020304" pitchFamily="18" charset="-34"/>
              <a:ea typeface="+mn-ea"/>
              <a:cs typeface="AngsanaUPC" panose="02020603050405020304" pitchFamily="18" charset="-34"/>
            </a:rPr>
            <a:t>,</a:t>
          </a:r>
          <a:r>
            <a:rPr lang="th-TH" sz="1200" b="0" baseline="0">
              <a:solidFill>
                <a:schemeClr val="dk1"/>
              </a:solidFill>
              <a:effectLst/>
              <a:latin typeface="AngsanaUPC" panose="02020603050405020304" pitchFamily="18" charset="-34"/>
              <a:ea typeface="+mn-ea"/>
              <a:cs typeface="AngsanaUPC" panose="02020603050405020304" pitchFamily="18" charset="-34"/>
            </a:rPr>
            <a:t>0</a:t>
          </a:r>
          <a:r>
            <a:rPr lang="en-US" sz="1200" b="0" baseline="0">
              <a:solidFill>
                <a:schemeClr val="dk1"/>
              </a:solidFill>
              <a:effectLst/>
              <a:latin typeface="AngsanaUPC" panose="02020603050405020304" pitchFamily="18" charset="-34"/>
              <a:ea typeface="+mn-ea"/>
              <a:cs typeface="AngsanaUPC" panose="02020603050405020304" pitchFamily="18" charset="-34"/>
            </a:rPr>
            <a:t>00  </a:t>
          </a:r>
          <a:r>
            <a:rPr lang="th-TH" sz="1200" b="0" baseline="0">
              <a:solidFill>
                <a:schemeClr val="dk1"/>
              </a:solidFill>
              <a:effectLst/>
              <a:latin typeface="AngsanaUPC" panose="02020603050405020304" pitchFamily="18" charset="-34"/>
              <a:ea typeface="+mn-ea"/>
              <a:cs typeface="AngsanaUPC" panose="02020603050405020304" pitchFamily="18" charset="-34"/>
            </a:rPr>
            <a:t> บาท</a:t>
          </a:r>
          <a:endParaRPr lang="en-US" sz="1200">
            <a:effectLst/>
            <a:latin typeface="AngsanaUPC" panose="02020603050405020304" pitchFamily="18" charset="-34"/>
            <a:cs typeface="AngsanaUPC" panose="02020603050405020304" pitchFamily="18" charset="-34"/>
          </a:endParaRPr>
        </a:p>
        <a:p>
          <a:pPr algn="ctr" fontAlgn="base"/>
          <a:r>
            <a:rPr lang="en-US" sz="1200" b="0" baseline="0">
              <a:solidFill>
                <a:schemeClr val="dk1"/>
              </a:solidFill>
              <a:effectLst/>
              <a:latin typeface="AngsanaUPC" panose="02020603050405020304" pitchFamily="18" charset="-34"/>
              <a:ea typeface="+mn-ea"/>
              <a:cs typeface="AngsanaUPC" panose="02020603050405020304" pitchFamily="18" charset="-34"/>
            </a:rPr>
            <a:t>2. </a:t>
          </a:r>
          <a:r>
            <a:rPr lang="th-TH" sz="1200" b="0" baseline="0">
              <a:solidFill>
                <a:schemeClr val="dk1"/>
              </a:solidFill>
              <a:effectLst/>
              <a:latin typeface="AngsanaUPC" panose="02020603050405020304" pitchFamily="18" charset="-34"/>
              <a:ea typeface="+mn-ea"/>
              <a:cs typeface="AngsanaUPC" panose="02020603050405020304" pitchFamily="18" charset="-34"/>
            </a:rPr>
            <a:t>โครงการพัฒนาการมีส่วนร่วมของครอบครัวและ   ชุมชน    </a:t>
          </a:r>
          <a:r>
            <a:rPr lang="en-US" sz="1200" b="0" baseline="0">
              <a:solidFill>
                <a:schemeClr val="dk1"/>
              </a:solidFill>
              <a:effectLst/>
              <a:latin typeface="AngsanaUPC" panose="02020603050405020304" pitchFamily="18" charset="-34"/>
              <a:ea typeface="+mn-ea"/>
              <a:cs typeface="AngsanaUPC" panose="02020603050405020304" pitchFamily="18" charset="-34"/>
            </a:rPr>
            <a:t> </a:t>
          </a:r>
          <a:r>
            <a:rPr lang="th-TH" sz="1200" b="0" baseline="0">
              <a:solidFill>
                <a:schemeClr val="dk1"/>
              </a:solidFill>
              <a:effectLst/>
              <a:latin typeface="AngsanaUPC" panose="02020603050405020304" pitchFamily="18" charset="-34"/>
              <a:ea typeface="+mn-ea"/>
              <a:cs typeface="AngsanaUPC" panose="02020603050405020304" pitchFamily="18" charset="-34"/>
            </a:rPr>
            <a:t> </a:t>
          </a:r>
          <a:endParaRPr lang="en-US" sz="1200" b="0" baseline="0">
            <a:solidFill>
              <a:schemeClr val="dk1"/>
            </a:solidFill>
            <a:effectLst/>
            <a:latin typeface="AngsanaUPC" panose="02020603050405020304" pitchFamily="18" charset="-34"/>
            <a:ea typeface="+mn-ea"/>
            <a:cs typeface="AngsanaUPC" panose="02020603050405020304" pitchFamily="18" charset="-34"/>
          </a:endParaRPr>
        </a:p>
        <a:p>
          <a:pPr algn="ctr" fontAlgn="base"/>
          <a:r>
            <a:rPr lang="th-TH" sz="1200" b="0" baseline="0">
              <a:solidFill>
                <a:schemeClr val="dk1"/>
              </a:solidFill>
              <a:effectLst/>
              <a:latin typeface="AngsanaUPC" panose="02020603050405020304" pitchFamily="18" charset="-34"/>
              <a:ea typeface="+mn-ea"/>
              <a:cs typeface="AngsanaUPC" panose="02020603050405020304" pitchFamily="18" charset="-34"/>
            </a:rPr>
            <a:t>  รวม      30</a:t>
          </a:r>
          <a:r>
            <a:rPr lang="en-US" sz="1200" b="0" baseline="0">
              <a:solidFill>
                <a:schemeClr val="dk1"/>
              </a:solidFill>
              <a:effectLst/>
              <a:latin typeface="AngsanaUPC" panose="02020603050405020304" pitchFamily="18" charset="-34"/>
              <a:ea typeface="+mn-ea"/>
              <a:cs typeface="AngsanaUPC" panose="02020603050405020304" pitchFamily="18" charset="-34"/>
            </a:rPr>
            <a:t>,0</a:t>
          </a:r>
          <a:r>
            <a:rPr lang="th-TH" sz="1200" b="0" baseline="0">
              <a:solidFill>
                <a:schemeClr val="dk1"/>
              </a:solidFill>
              <a:effectLst/>
              <a:latin typeface="AngsanaUPC" panose="02020603050405020304" pitchFamily="18" charset="-34"/>
              <a:ea typeface="+mn-ea"/>
              <a:cs typeface="AngsanaUPC" panose="02020603050405020304" pitchFamily="18" charset="-34"/>
            </a:rPr>
            <a:t>0</a:t>
          </a:r>
          <a:r>
            <a:rPr lang="en-US" sz="1200" b="0" baseline="0">
              <a:solidFill>
                <a:schemeClr val="dk1"/>
              </a:solidFill>
              <a:effectLst/>
              <a:latin typeface="AngsanaUPC" panose="02020603050405020304" pitchFamily="18" charset="-34"/>
              <a:ea typeface="+mn-ea"/>
              <a:cs typeface="AngsanaUPC" panose="02020603050405020304" pitchFamily="18" charset="-34"/>
            </a:rPr>
            <a:t> 0  </a:t>
          </a:r>
          <a:r>
            <a:rPr lang="th-TH" sz="1200" b="0" baseline="0">
              <a:solidFill>
                <a:schemeClr val="dk1"/>
              </a:solidFill>
              <a:effectLst/>
              <a:latin typeface="AngsanaUPC" panose="02020603050405020304" pitchFamily="18" charset="-34"/>
              <a:ea typeface="+mn-ea"/>
              <a:cs typeface="AngsanaUPC" panose="02020603050405020304" pitchFamily="18" charset="-34"/>
            </a:rPr>
            <a:t>บาท                                                    </a:t>
          </a:r>
          <a:endParaRPr lang="en-US" sz="1200" b="0" baseline="0">
            <a:solidFill>
              <a:schemeClr val="dk1"/>
            </a:solidFill>
            <a:effectLst/>
            <a:latin typeface="AngsanaUPC" panose="02020603050405020304" pitchFamily="18" charset="-34"/>
            <a:ea typeface="+mn-ea"/>
            <a:cs typeface="AngsanaUPC" panose="02020603050405020304" pitchFamily="18" charset="-34"/>
          </a:endParaRPr>
        </a:p>
        <a:p>
          <a:pPr algn="ctr" fontAlgn="base"/>
          <a:r>
            <a:rPr lang="th-TH" sz="1200" b="0" baseline="0">
              <a:solidFill>
                <a:schemeClr val="dk1"/>
              </a:solidFill>
              <a:effectLst/>
              <a:latin typeface="AngsanaUPC" panose="02020603050405020304" pitchFamily="18" charset="-34"/>
              <a:ea typeface="+mn-ea"/>
              <a:cs typeface="AngsanaUPC" panose="02020603050405020304" pitchFamily="18" charset="-34"/>
            </a:rPr>
            <a:t>      3. โครงการพัฒนาคุณภาพระบบบริการอนามัยแม่และเด็ก       </a:t>
          </a:r>
          <a:endParaRPr lang="en-US" sz="1200" b="0" baseline="0">
            <a:solidFill>
              <a:schemeClr val="dk1"/>
            </a:solidFill>
            <a:effectLst/>
            <a:latin typeface="AngsanaUPC" panose="02020603050405020304" pitchFamily="18" charset="-34"/>
            <a:ea typeface="+mn-ea"/>
            <a:cs typeface="AngsanaUPC" panose="02020603050405020304" pitchFamily="18" charset="-34"/>
          </a:endParaRPr>
        </a:p>
        <a:p>
          <a:pPr algn="ctr" fontAlgn="base"/>
          <a:r>
            <a:rPr lang="th-TH" sz="1200" b="0" baseline="0">
              <a:solidFill>
                <a:schemeClr val="dk1"/>
              </a:solidFill>
              <a:effectLst/>
              <a:latin typeface="AngsanaUPC" panose="02020603050405020304" pitchFamily="18" charset="-34"/>
              <a:ea typeface="+mn-ea"/>
              <a:cs typeface="AngsanaUPC" panose="02020603050405020304" pitchFamily="18" charset="-34"/>
            </a:rPr>
            <a:t>    รวม       20</a:t>
          </a:r>
          <a:r>
            <a:rPr lang="en-US" sz="1200" b="0" baseline="0">
              <a:solidFill>
                <a:schemeClr val="dk1"/>
              </a:solidFill>
              <a:effectLst/>
              <a:latin typeface="AngsanaUPC" panose="02020603050405020304" pitchFamily="18" charset="-34"/>
              <a:ea typeface="+mn-ea"/>
              <a:cs typeface="AngsanaUPC" panose="02020603050405020304" pitchFamily="18" charset="-34"/>
            </a:rPr>
            <a:t>,000  </a:t>
          </a:r>
          <a:r>
            <a:rPr lang="th-TH" sz="1200" b="0" baseline="0">
              <a:solidFill>
                <a:schemeClr val="dk1"/>
              </a:solidFill>
              <a:effectLst/>
              <a:latin typeface="AngsanaUPC" panose="02020603050405020304" pitchFamily="18" charset="-34"/>
              <a:ea typeface="+mn-ea"/>
              <a:cs typeface="AngsanaUPC" panose="02020603050405020304" pitchFamily="18" charset="-34"/>
            </a:rPr>
            <a:t>บาท                                                   </a:t>
          </a:r>
          <a:endParaRPr lang="en-US" sz="1200" b="0" baseline="0">
            <a:solidFill>
              <a:schemeClr val="dk1"/>
            </a:solidFill>
            <a:effectLst/>
            <a:latin typeface="AngsanaUPC" panose="02020603050405020304" pitchFamily="18" charset="-34"/>
            <a:ea typeface="+mn-ea"/>
            <a:cs typeface="AngsanaUPC" panose="02020603050405020304" pitchFamily="18" charset="-34"/>
          </a:endParaRPr>
        </a:p>
        <a:p>
          <a:pPr algn="ctr" fontAlgn="base"/>
          <a:r>
            <a:rPr lang="th-TH" sz="1200" b="0" baseline="0">
              <a:solidFill>
                <a:schemeClr val="dk1"/>
              </a:solidFill>
              <a:effectLst/>
              <a:latin typeface="AngsanaUPC" panose="02020603050405020304" pitchFamily="18" charset="-34"/>
              <a:ea typeface="+mn-ea"/>
              <a:cs typeface="AngsanaUPC" panose="02020603050405020304" pitchFamily="18" charset="-34"/>
            </a:rPr>
            <a:t>   </a:t>
          </a:r>
          <a:r>
            <a:rPr lang="th-TH" sz="1200" b="1" baseline="0">
              <a:solidFill>
                <a:schemeClr val="dk1"/>
              </a:solidFill>
              <a:effectLst/>
              <a:latin typeface="AngsanaUPC" panose="02020603050405020304" pitchFamily="18" charset="-34"/>
              <a:ea typeface="+mn-ea"/>
              <a:cs typeface="AngsanaUPC" panose="02020603050405020304" pitchFamily="18" charset="-34"/>
            </a:rPr>
            <a:t>รวมเงินทั้งสิ้น    70</a:t>
          </a:r>
          <a:r>
            <a:rPr lang="en-US" sz="1200" b="1" baseline="0">
              <a:solidFill>
                <a:schemeClr val="dk1"/>
              </a:solidFill>
              <a:effectLst/>
              <a:latin typeface="AngsanaUPC" panose="02020603050405020304" pitchFamily="18" charset="-34"/>
              <a:ea typeface="+mn-ea"/>
              <a:cs typeface="AngsanaUPC" panose="02020603050405020304" pitchFamily="18" charset="-34"/>
            </a:rPr>
            <a:t>,</a:t>
          </a:r>
          <a:r>
            <a:rPr lang="th-TH" sz="1200" b="1" baseline="0">
              <a:solidFill>
                <a:schemeClr val="dk1"/>
              </a:solidFill>
              <a:effectLst/>
              <a:latin typeface="AngsanaUPC" panose="02020603050405020304" pitchFamily="18" charset="-34"/>
              <a:ea typeface="+mn-ea"/>
              <a:cs typeface="AngsanaUPC" panose="02020603050405020304" pitchFamily="18" charset="-34"/>
            </a:rPr>
            <a:t>000.00  บาท</a:t>
          </a:r>
          <a:r>
            <a:rPr lang="th-TH" sz="1200" b="0" baseline="0">
              <a:solidFill>
                <a:schemeClr val="dk1"/>
              </a:solidFill>
              <a:effectLst/>
              <a:latin typeface="AngsanaUPC" panose="02020603050405020304" pitchFamily="18" charset="-34"/>
              <a:ea typeface="+mn-ea"/>
              <a:cs typeface="AngsanaUPC" panose="02020603050405020304" pitchFamily="18" charset="-34"/>
            </a:rPr>
            <a:t>                              </a:t>
          </a:r>
          <a:endParaRPr lang="en-US" sz="1200">
            <a:effectLst/>
            <a:latin typeface="AngsanaUPC" panose="02020603050405020304" pitchFamily="18" charset="-34"/>
            <a:cs typeface="AngsanaUPC" panose="02020603050405020304" pitchFamily="18" charset="-34"/>
          </a:endParaRP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696</xdr:colOff>
      <xdr:row>13</xdr:row>
      <xdr:rowOff>10574</xdr:rowOff>
    </xdr:from>
    <xdr:to>
      <xdr:col>18</xdr:col>
      <xdr:colOff>7335</xdr:colOff>
      <xdr:row>28</xdr:row>
      <xdr:rowOff>164522</xdr:rowOff>
    </xdr:to>
    <xdr:sp macro="" textlink="">
      <xdr:nvSpPr>
        <xdr:cNvPr id="2" name="TextBox 1"/>
        <xdr:cNvSpPr txBox="1"/>
      </xdr:nvSpPr>
      <xdr:spPr>
        <a:xfrm>
          <a:off x="7153971" y="3020474"/>
          <a:ext cx="3797589" cy="3582948"/>
        </a:xfrm>
        <a:prstGeom prst="rect">
          <a:avLst/>
        </a:prstGeom>
        <a:solidFill>
          <a:schemeClr val="bg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eaLnBrk="1" fontAlgn="base" latinLnBrk="0" hangingPunct="1"/>
          <a:r>
            <a:rPr lang="th-TH" sz="1100" b="1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รายละเอียดงบประมาณ</a:t>
          </a:r>
        </a:p>
        <a:p>
          <a:pPr eaLnBrk="1" fontAlgn="base" latinLnBrk="0" hangingPunct="1"/>
          <a:r>
            <a:rPr lang="th-TH" sz="1100" b="1" u="sng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1. การตรวจสุขภาพประจำปี</a:t>
          </a:r>
        </a:p>
        <a:p>
          <a:pPr eaLnBrk="1" fontAlgn="base" latinLnBrk="0" hangingPunct="1"/>
          <a:r>
            <a:rPr lang="th-TH" sz="1100" b="1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1.1 </a:t>
          </a:r>
          <a:r>
            <a:rPr lang="th-TH" sz="11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ค่าตรวจเพิ่มเติมกลุ่มเสี่ยง 25 คน</a:t>
          </a:r>
          <a:r>
            <a:rPr lang="en-US" sz="11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X </a:t>
          </a:r>
          <a:r>
            <a:rPr lang="th-TH" sz="11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3</a:t>
          </a:r>
          <a:r>
            <a:rPr lang="en-US" sz="11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00 </a:t>
          </a:r>
          <a:r>
            <a:rPr lang="th-TH" sz="11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บาท              รวม</a:t>
          </a:r>
          <a:r>
            <a:rPr lang="en-US" sz="11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</a:t>
          </a:r>
          <a:r>
            <a:rPr lang="th-TH" sz="11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 7</a:t>
          </a:r>
          <a:r>
            <a:rPr lang="en-US" sz="11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,</a:t>
          </a:r>
          <a:r>
            <a:rPr lang="th-TH" sz="11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5</a:t>
          </a:r>
          <a:r>
            <a:rPr lang="en-US" sz="11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00</a:t>
          </a:r>
          <a:r>
            <a:rPr lang="th-TH" sz="11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 บาท</a:t>
          </a:r>
        </a:p>
        <a:p>
          <a:r>
            <a:rPr lang="th-TH" sz="1100" b="1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1.2</a:t>
          </a:r>
          <a:r>
            <a:rPr lang="th-TH" sz="11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ค่าตรวจสุขภาพประจำปีเจ้าหน้าที่โรงพยาบาลสัตหีบ กม.10</a:t>
          </a:r>
        </a:p>
        <a:p>
          <a:r>
            <a:rPr lang="th-TH" sz="11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1.2.1 เบิกจากเงินงบประมาณ (  สิทธิข้าราชการ / ลูกจ้างประจำ  / พนักงานราชการ )</a:t>
          </a:r>
        </a:p>
        <a:p>
          <a:r>
            <a:rPr lang="th-TH" sz="11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     *ชาย อายุ    </a:t>
          </a:r>
          <a:r>
            <a:rPr lang="en-US" sz="11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&lt; </a:t>
          </a:r>
          <a:r>
            <a:rPr lang="th-TH" sz="11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35ปี  จำนวน  0 คน </a:t>
          </a:r>
          <a:r>
            <a:rPr lang="en-US" sz="11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X </a:t>
          </a:r>
          <a:r>
            <a:rPr lang="th-TH" sz="11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545   บาท	รวม      0        บาท</a:t>
          </a:r>
        </a:p>
        <a:p>
          <a:r>
            <a:rPr lang="th-TH" sz="11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     *ชาย อายุ   </a:t>
          </a:r>
          <a:r>
            <a:rPr lang="en-US" sz="8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≥ </a:t>
          </a:r>
          <a:r>
            <a:rPr lang="en-US" sz="11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35 </a:t>
          </a:r>
          <a:r>
            <a:rPr lang="th-TH" sz="11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ปี  จำนวน  8 คน </a:t>
          </a:r>
          <a:r>
            <a:rPr lang="en-US" sz="11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X </a:t>
          </a:r>
          <a:r>
            <a:rPr lang="th-TH" sz="11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1,105</a:t>
          </a:r>
          <a:r>
            <a:rPr lang="en-US" sz="11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</a:t>
          </a:r>
          <a:r>
            <a:rPr lang="th-TH" sz="11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บาท	รวม    8,840   บาท</a:t>
          </a:r>
          <a:endParaRPr lang="en-US" sz="1100" baseline="0">
            <a:solidFill>
              <a:schemeClr val="dk1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r>
            <a:rPr lang="en-US" sz="11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    </a:t>
          </a:r>
          <a:r>
            <a:rPr lang="th-TH" sz="11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*</a:t>
          </a:r>
          <a:r>
            <a:rPr lang="en-US" sz="11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</a:t>
          </a:r>
          <a:r>
            <a:rPr lang="th-TH" sz="11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หญิง อายุ </a:t>
          </a:r>
          <a:r>
            <a:rPr lang="en-US" sz="11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&lt; 35 </a:t>
          </a:r>
          <a:r>
            <a:rPr lang="th-TH" sz="11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ปี   จำนวน  18 คน </a:t>
          </a:r>
          <a:r>
            <a:rPr lang="en-US" sz="11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X </a:t>
          </a:r>
          <a:r>
            <a:rPr lang="th-TH" sz="11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645</a:t>
          </a:r>
          <a:r>
            <a:rPr lang="en-US" sz="11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</a:t>
          </a:r>
          <a:r>
            <a:rPr lang="th-TH" sz="11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บาท	รวม     11,610 บาท</a:t>
          </a:r>
        </a:p>
        <a:p>
          <a:r>
            <a:rPr lang="th-TH" sz="11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     *หญิง อายุ  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≥</a:t>
          </a:r>
          <a:r>
            <a:rPr lang="en-US" sz="11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35 </a:t>
          </a:r>
          <a:r>
            <a:rPr lang="th-TH" sz="11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ปี  จำนวน  93 คน </a:t>
          </a:r>
          <a:r>
            <a:rPr lang="en-US" sz="11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X </a:t>
          </a:r>
          <a:r>
            <a:rPr lang="th-TH" sz="11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1,205</a:t>
          </a:r>
          <a:r>
            <a:rPr lang="en-US" sz="11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</a:t>
          </a:r>
          <a:r>
            <a:rPr lang="th-TH" sz="11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บาท	รวม  112,065  บาท   </a:t>
          </a:r>
        </a:p>
        <a:p>
          <a:r>
            <a:rPr lang="th-TH" sz="11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                                                                                                                      </a:t>
          </a:r>
          <a:r>
            <a:rPr lang="th-TH" sz="1100" b="1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รวม  132,515  บาท</a:t>
          </a:r>
        </a:p>
        <a:p>
          <a:r>
            <a:rPr lang="th-TH" sz="12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1.2.2 เบิกจากเงิน </a:t>
          </a:r>
          <a:r>
            <a:rPr lang="en-US" sz="12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PP </a:t>
          </a:r>
          <a:r>
            <a:rPr lang="th-TH" sz="12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(  พกส. / ลูกจ้างชั่วคราว  / ลูกจ้างเหมาจ่ายรายวันรอเข้าระบบ )</a:t>
          </a:r>
          <a:endParaRPr lang="th-TH" sz="1200">
            <a:latin typeface="Angsana New" pitchFamily="18" charset="-34"/>
            <a:cs typeface="Angsana New" pitchFamily="18" charset="-34"/>
          </a:endParaRPr>
        </a:p>
        <a:p>
          <a:r>
            <a:rPr lang="th-TH" sz="12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     *ชาย อายุ    </a:t>
          </a:r>
          <a:r>
            <a:rPr lang="en-US" sz="12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&lt; </a:t>
          </a:r>
          <a:r>
            <a:rPr lang="th-TH" sz="12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35ปี  จำนวน  6 คน </a:t>
          </a:r>
          <a:r>
            <a:rPr lang="en-US" sz="12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X </a:t>
          </a:r>
          <a:r>
            <a:rPr lang="th-TH" sz="12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545   บาท	รวม  3,270     บาท</a:t>
          </a:r>
          <a:endParaRPr lang="th-TH" sz="1200">
            <a:latin typeface="Angsana New" pitchFamily="18" charset="-34"/>
            <a:cs typeface="Angsana New" pitchFamily="18" charset="-34"/>
          </a:endParaRPr>
        </a:p>
        <a:p>
          <a:pPr fontAlgn="base"/>
          <a:r>
            <a:rPr lang="th-TH" sz="12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     *ชาย อายุ   </a:t>
          </a:r>
          <a:r>
            <a:rPr lang="en-US" sz="12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≥ 35 </a:t>
          </a:r>
          <a:r>
            <a:rPr lang="th-TH" sz="12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ปี  จำนวน  11 คน </a:t>
          </a:r>
          <a:r>
            <a:rPr lang="en-US" sz="12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X </a:t>
          </a:r>
          <a:r>
            <a:rPr lang="th-TH" sz="12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1,105</a:t>
          </a:r>
          <a:r>
            <a:rPr lang="en-US" sz="12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</a:t>
          </a:r>
          <a:r>
            <a:rPr lang="th-TH" sz="12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บาท	รวม   12,155  บาท</a:t>
          </a:r>
          <a:endParaRPr lang="en-US" sz="1200" baseline="0">
            <a:solidFill>
              <a:schemeClr val="dk1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r>
            <a:rPr lang="en-US" sz="12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    </a:t>
          </a:r>
          <a:r>
            <a:rPr lang="th-TH" sz="12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*</a:t>
          </a:r>
          <a:r>
            <a:rPr lang="en-US" sz="12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</a:t>
          </a:r>
          <a:r>
            <a:rPr lang="th-TH" sz="12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หญิง อายุ </a:t>
          </a:r>
          <a:r>
            <a:rPr lang="en-US" sz="12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&lt; 35 </a:t>
          </a:r>
          <a:r>
            <a:rPr lang="th-TH" sz="12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ปี   จำนวน  46 คน </a:t>
          </a:r>
          <a:r>
            <a:rPr lang="en-US" sz="12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X </a:t>
          </a:r>
          <a:r>
            <a:rPr lang="th-TH" sz="12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645</a:t>
          </a:r>
          <a:r>
            <a:rPr lang="en-US" sz="12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</a:t>
          </a:r>
          <a:r>
            <a:rPr lang="th-TH" sz="12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บาท	รวม     29,670 บาท</a:t>
          </a:r>
          <a:endParaRPr lang="th-TH" sz="1200">
            <a:latin typeface="Angsana New" pitchFamily="18" charset="-34"/>
            <a:cs typeface="Angsana New" pitchFamily="18" charset="-34"/>
          </a:endParaRPr>
        </a:p>
        <a:p>
          <a:r>
            <a:rPr lang="th-TH" sz="12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     *หญิง อายุ  </a:t>
          </a:r>
          <a:r>
            <a:rPr lang="en-US" sz="12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≥ 35 </a:t>
          </a:r>
          <a:r>
            <a:rPr lang="th-TH" sz="12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ปี  จำนวน  31 คน </a:t>
          </a:r>
          <a:r>
            <a:rPr lang="en-US" sz="12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X </a:t>
          </a:r>
          <a:r>
            <a:rPr lang="th-TH" sz="12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1,205</a:t>
          </a:r>
          <a:r>
            <a:rPr lang="en-US" sz="12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</a:t>
          </a:r>
          <a:r>
            <a:rPr lang="th-TH" sz="12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บาท	รวม    37,355  บาท </a:t>
          </a:r>
          <a:endParaRPr lang="th-TH" sz="1200">
            <a:latin typeface="Angsana New" pitchFamily="18" charset="-34"/>
            <a:cs typeface="Angsana New" pitchFamily="18" charset="-34"/>
          </a:endParaRPr>
        </a:p>
        <a:p>
          <a:r>
            <a:rPr lang="th-TH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                             </a:t>
          </a:r>
          <a:r>
            <a:rPr lang="th-TH" sz="1100" b="1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รวม  82,450  บาท</a:t>
          </a:r>
          <a:r>
            <a:rPr lang="th-TH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th-TH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                                              </a:t>
          </a:r>
          <a:r>
            <a:rPr lang="th-TH" sz="1200" b="1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รวมค่าใช้จ่ายตรวจสุขภาพประจำปี   222,465  บาท</a:t>
          </a:r>
          <a:endParaRPr lang="th-TH" sz="1200" b="1">
            <a:latin typeface="Angsana New" pitchFamily="18" charset="-34"/>
            <a:cs typeface="Angsana New" pitchFamily="18" charset="-34"/>
          </a:endParaRPr>
        </a:p>
        <a:p>
          <a:endParaRPr lang="th-TH" sz="1100" baseline="0">
            <a:solidFill>
              <a:schemeClr val="dk1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endParaRPr lang="th-TH" sz="1100" baseline="0">
            <a:solidFill>
              <a:schemeClr val="dk1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endParaRPr lang="th-TH" sz="1100" baseline="0">
            <a:solidFill>
              <a:schemeClr val="dk1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endParaRPr lang="th-TH" sz="1100" baseline="0">
            <a:solidFill>
              <a:schemeClr val="dk1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endParaRPr lang="th-TH" sz="1100" baseline="0">
            <a:solidFill>
              <a:schemeClr val="dk1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endParaRPr lang="th-TH" sz="1100" baseline="0">
            <a:solidFill>
              <a:schemeClr val="dk1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pPr fontAlgn="base"/>
          <a:r>
            <a:rPr lang="th-TH" sz="110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5. อุปกรณ์ออกกำลังกาย		รวม   219,750 บาท</a:t>
          </a:r>
        </a:p>
        <a:p>
          <a:pPr algn="ctr" eaLnBrk="1" fontAlgn="base" latinLnBrk="0" hangingPunct="1"/>
          <a:r>
            <a:rPr lang="th-TH" sz="1100" b="1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รวมเงิน</a:t>
          </a:r>
          <a:r>
            <a:rPr lang="en-US" sz="1100" b="1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</a:t>
          </a:r>
          <a:r>
            <a:rPr lang="th-TH" sz="1100" b="1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410,290 บาท ( สี่แสนหนึ่งหมื่นสองร้อยเก้าสิบบาทถ้วน )</a:t>
          </a:r>
          <a:endParaRPr lang="en-US" sz="1100" b="1" baseline="0">
            <a:solidFill>
              <a:schemeClr val="dk1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pPr eaLnBrk="1" fontAlgn="auto" latinLnBrk="0" hangingPunct="1"/>
          <a:endParaRPr lang="th-TH" sz="1100">
            <a:solidFill>
              <a:schemeClr val="dk1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pPr eaLnBrk="1" fontAlgn="auto" latinLnBrk="0" hangingPunct="1"/>
          <a:endParaRPr lang="th-TH" sz="1100">
            <a:solidFill>
              <a:schemeClr val="dk1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endParaRPr lang="th-TH" sz="1100">
            <a:solidFill>
              <a:schemeClr val="dk1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endParaRPr lang="th-TH" sz="1100">
            <a:latin typeface="Angsana New" pitchFamily="18" charset="-34"/>
            <a:cs typeface="Angsana New" pitchFamily="18" charset="-34"/>
          </a:endParaRPr>
        </a:p>
      </xdr:txBody>
    </xdr:sp>
    <xdr:clientData/>
  </xdr:twoCellAnchor>
  <xdr:twoCellAnchor>
    <xdr:from>
      <xdr:col>11</xdr:col>
      <xdr:colOff>0</xdr:colOff>
      <xdr:row>41</xdr:row>
      <xdr:rowOff>0</xdr:rowOff>
    </xdr:from>
    <xdr:to>
      <xdr:col>18</xdr:col>
      <xdr:colOff>6639</xdr:colOff>
      <xdr:row>54</xdr:row>
      <xdr:rowOff>188585</xdr:rowOff>
    </xdr:to>
    <xdr:sp macro="" textlink="">
      <xdr:nvSpPr>
        <xdr:cNvPr id="3" name="TextBox 2"/>
        <xdr:cNvSpPr txBox="1"/>
      </xdr:nvSpPr>
      <xdr:spPr>
        <a:xfrm>
          <a:off x="7153275" y="9448800"/>
          <a:ext cx="3797589" cy="354138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eaLnBrk="1" fontAlgn="base" latinLnBrk="0" hangingPunct="1"/>
          <a:r>
            <a:rPr lang="th-TH" sz="1100" b="1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รายละเอียดงบประมาณ</a:t>
          </a:r>
        </a:p>
        <a:p>
          <a:pPr eaLnBrk="1" fontAlgn="base" latinLnBrk="0" hangingPunct="1"/>
          <a:r>
            <a:rPr lang="th-TH" sz="1100" b="1" u="sng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2. อุปกรณ์ออกกำลังกาย</a:t>
          </a:r>
        </a:p>
        <a:p>
          <a:pPr eaLnBrk="1" fontAlgn="base" latinLnBrk="0" hangingPunct="1"/>
          <a:r>
            <a:rPr lang="th-TH" sz="1200" b="0">
              <a:latin typeface="Angsana New" pitchFamily="18" charset="-34"/>
              <a:cs typeface="Angsana New" pitchFamily="18" charset="-34"/>
            </a:rPr>
            <a:t>2.1  อุปกรณ์ออกกำลังกาย	รวม</a:t>
          </a:r>
          <a:r>
            <a:rPr lang="th-TH" sz="1200" b="0" baseline="0">
              <a:latin typeface="Angsana New" pitchFamily="18" charset="-34"/>
              <a:cs typeface="Angsana New" pitchFamily="18" charset="-34"/>
            </a:rPr>
            <a:t>   219,750 บาท</a:t>
          </a:r>
        </a:p>
        <a:p>
          <a:pPr eaLnBrk="1" fontAlgn="base" latinLnBrk="0" hangingPunct="1"/>
          <a:r>
            <a:rPr lang="th-TH" sz="1200" b="0" baseline="0">
              <a:latin typeface="Angsana New" pitchFamily="18" charset="-34"/>
              <a:cs typeface="Angsana New" pitchFamily="18" charset="-34"/>
            </a:rPr>
            <a:t>2.2   ค่าตกแต่งห้อง  </a:t>
          </a:r>
          <a:r>
            <a:rPr lang="en-US" sz="1200" b="0" baseline="0">
              <a:latin typeface="Angsana New" pitchFamily="18" charset="-34"/>
              <a:cs typeface="Angsana New" pitchFamily="18" charset="-34"/>
            </a:rPr>
            <a:t>Fitness 	</a:t>
          </a:r>
          <a:r>
            <a:rPr lang="th-TH" sz="1200" b="0" baseline="0">
              <a:latin typeface="Angsana New" pitchFamily="18" charset="-34"/>
              <a:cs typeface="Angsana New" pitchFamily="18" charset="-34"/>
            </a:rPr>
            <a:t>รวม   265,250 บาท</a:t>
          </a:r>
        </a:p>
        <a:p>
          <a:pPr eaLnBrk="1" fontAlgn="base" latinLnBrk="0" hangingPunct="1"/>
          <a:r>
            <a:rPr lang="th-TH" sz="1200" b="0" baseline="0">
              <a:latin typeface="Angsana New" pitchFamily="18" charset="-34"/>
              <a:cs typeface="Angsana New" pitchFamily="18" charset="-34"/>
            </a:rPr>
            <a:t>2.3   ค่าเครื่องปรับอากาศ	รวม    15,000  บาท</a:t>
          </a:r>
        </a:p>
        <a:p>
          <a:pPr eaLnBrk="1" fontAlgn="base" latinLnBrk="0" hangingPunct="1"/>
          <a:r>
            <a:rPr lang="th-TH" sz="1200" b="0" baseline="0">
              <a:latin typeface="Angsana New" pitchFamily="18" charset="-34"/>
              <a:cs typeface="Angsana New" pitchFamily="18" charset="-34"/>
            </a:rPr>
            <a:t>		</a:t>
          </a:r>
          <a:r>
            <a:rPr lang="th-TH" sz="1200" b="1" baseline="0">
              <a:latin typeface="Angsana New" pitchFamily="18" charset="-34"/>
              <a:cs typeface="Angsana New" pitchFamily="18" charset="-34"/>
            </a:rPr>
            <a:t>รวม   500,000  บาท</a:t>
          </a:r>
        </a:p>
        <a:p>
          <a:pPr eaLnBrk="1" fontAlgn="base" latinLnBrk="0" hangingPunct="1"/>
          <a:r>
            <a:rPr lang="th-TH" sz="1200" b="1" u="sng" baseline="0">
              <a:latin typeface="Angsana New" pitchFamily="18" charset="-34"/>
              <a:cs typeface="Angsana New" pitchFamily="18" charset="-34"/>
            </a:rPr>
            <a:t>3. กิจกรรมด้านการออกกำลังกาย</a:t>
          </a:r>
        </a:p>
        <a:p>
          <a:pPr eaLnBrk="1" fontAlgn="base" latinLnBrk="0" hangingPunct="1"/>
          <a:r>
            <a:rPr lang="th-TH" sz="1200" b="0" u="none" baseline="0">
              <a:latin typeface="Angsana New" pitchFamily="18" charset="-34"/>
              <a:cs typeface="Angsana New" pitchFamily="18" charset="-34"/>
            </a:rPr>
            <a:t>3.1   ค่าวิทยากรผู้นำออกกำลังกาย  ชั่วโมงละ 300 บาท </a:t>
          </a:r>
          <a:r>
            <a:rPr lang="en-US" sz="1200" b="0" u="none" baseline="0">
              <a:latin typeface="Angsana New" pitchFamily="18" charset="-34"/>
              <a:cs typeface="Angsana New" pitchFamily="18" charset="-34"/>
            </a:rPr>
            <a:t>x 100 </a:t>
          </a:r>
          <a:r>
            <a:rPr lang="th-TH" sz="1200" b="0" u="none" baseline="0">
              <a:latin typeface="Angsana New" pitchFamily="18" charset="-34"/>
              <a:cs typeface="Angsana New" pitchFamily="18" charset="-34"/>
            </a:rPr>
            <a:t>ชั่วโมง   </a:t>
          </a:r>
          <a:r>
            <a:rPr lang="th-TH" sz="1200" b="1" u="none" baseline="0">
              <a:latin typeface="Angsana New" pitchFamily="18" charset="-34"/>
              <a:cs typeface="Angsana New" pitchFamily="18" charset="-34"/>
            </a:rPr>
            <a:t>รวม   30,000  บาท</a:t>
          </a:r>
        </a:p>
        <a:p>
          <a:pPr eaLnBrk="1" fontAlgn="base" latinLnBrk="0" hangingPunct="1"/>
          <a:r>
            <a:rPr lang="th-TH" sz="1200" b="0" u="none" baseline="0">
              <a:latin typeface="Angsana New" pitchFamily="18" charset="-34"/>
              <a:cs typeface="Angsana New" pitchFamily="18" charset="-34"/>
            </a:rPr>
            <a:t>(   กิจกรรมวันจันทร์ พุธ ศุกร์   เวลา   15.30 - 16.30  น. )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200" b="1" u="sng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4.  โครงการปรับเปลี่ยนพฤติกรรมสุขภาพ</a:t>
          </a:r>
          <a:r>
            <a:rPr lang="th-TH" sz="1200" b="1" u="none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  ( เป้าหมาย  218 คน )</a:t>
          </a:r>
          <a:endParaRPr lang="th-TH" sz="1200" b="1" u="sng" baseline="0">
            <a:solidFill>
              <a:schemeClr val="dk1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200" b="0" u="none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4.1   ค่าวิทยากร 5</a:t>
          </a:r>
          <a:r>
            <a:rPr lang="en-US" sz="1200" b="0" u="none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 </a:t>
          </a:r>
          <a:r>
            <a:rPr lang="th-TH" sz="1200" b="0" u="none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คน </a:t>
          </a:r>
          <a:r>
            <a:rPr lang="en-US" sz="1200" b="0" u="none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x</a:t>
          </a:r>
          <a:r>
            <a:rPr lang="th-TH" sz="1200" b="0" u="none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7 ชั่วโมง </a:t>
          </a:r>
          <a:r>
            <a:rPr lang="en-US" sz="1200" b="0" u="none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x</a:t>
          </a:r>
          <a:r>
            <a:rPr lang="th-TH" sz="1200" b="0" u="none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600 บาท </a:t>
          </a:r>
          <a:r>
            <a:rPr lang="en-US" sz="1200" b="0" u="none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x</a:t>
          </a:r>
          <a:r>
            <a:rPr lang="th-TH" sz="1200" b="0" u="none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2 รุ่น                  รวม   42,000  บาท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200" b="0" u="none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4.2   ค่าอาหารว่าง  25 บาท </a:t>
          </a:r>
          <a:r>
            <a:rPr lang="en-US" sz="1200" b="0" u="none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x </a:t>
          </a:r>
          <a:r>
            <a:rPr lang="th-TH" sz="1200" b="0" u="none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2 มื้อ </a:t>
          </a:r>
          <a:r>
            <a:rPr lang="en-US" sz="1200" b="0" u="none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x </a:t>
          </a:r>
          <a:r>
            <a:rPr lang="th-TH" sz="1200" b="0" u="none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218 คน                             รวม   10,900   บาท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200" b="0" u="none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4.3   ค่าอาหารกลางวัน  70 บาท </a:t>
          </a:r>
          <a:r>
            <a:rPr lang="en-US" sz="1200" b="0" u="none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x 218 </a:t>
          </a:r>
          <a:r>
            <a:rPr lang="th-TH" sz="1200" b="0" u="none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คน                                   รวม    15,260  บาท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200" b="0" u="none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4.4   ค่าวัสดุสำนักงาน                                                                   รวม    4,260  บาท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200" b="0" u="none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4.5   ค่าวัสดุเครื่องแต่งกาย                                                             รวม   74,550  บาท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200" b="0" u="none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                                                                                                   </a:t>
          </a:r>
          <a:r>
            <a:rPr lang="th-TH" sz="1200" b="1" u="none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รวม    146,970  บาท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th-TH" sz="1100" baseline="0">
            <a:solidFill>
              <a:schemeClr val="dk1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endParaRPr lang="th-TH" sz="1100" baseline="0">
            <a:solidFill>
              <a:schemeClr val="dk1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endParaRPr lang="th-TH" sz="1100" baseline="0">
            <a:solidFill>
              <a:schemeClr val="dk1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endParaRPr lang="th-TH" sz="1100" baseline="0">
            <a:solidFill>
              <a:schemeClr val="dk1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endParaRPr lang="th-TH" sz="1100" baseline="0">
            <a:solidFill>
              <a:schemeClr val="dk1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endParaRPr lang="th-TH" sz="1100" baseline="0">
            <a:solidFill>
              <a:schemeClr val="dk1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pPr eaLnBrk="1" fontAlgn="auto" latinLnBrk="0" hangingPunct="1"/>
          <a:endParaRPr lang="th-TH" sz="1100">
            <a:solidFill>
              <a:schemeClr val="dk1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pPr eaLnBrk="1" fontAlgn="auto" latinLnBrk="0" hangingPunct="1"/>
          <a:endParaRPr lang="th-TH" sz="1100">
            <a:solidFill>
              <a:schemeClr val="dk1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endParaRPr lang="th-TH" sz="1100">
            <a:solidFill>
              <a:schemeClr val="dk1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endParaRPr lang="th-TH" sz="1100">
            <a:latin typeface="Angsana New" pitchFamily="18" charset="-34"/>
            <a:cs typeface="Angsana New" pitchFamily="18" charset="-34"/>
          </a:endParaRPr>
        </a:p>
      </xdr:txBody>
    </xdr:sp>
    <xdr:clientData/>
  </xdr:twoCellAnchor>
  <xdr:twoCellAnchor>
    <xdr:from>
      <xdr:col>11</xdr:col>
      <xdr:colOff>0</xdr:colOff>
      <xdr:row>69</xdr:row>
      <xdr:rowOff>0</xdr:rowOff>
    </xdr:from>
    <xdr:to>
      <xdr:col>18</xdr:col>
      <xdr:colOff>6639</xdr:colOff>
      <xdr:row>77</xdr:row>
      <xdr:rowOff>8659</xdr:rowOff>
    </xdr:to>
    <xdr:sp macro="" textlink="">
      <xdr:nvSpPr>
        <xdr:cNvPr id="4" name="TextBox 3"/>
        <xdr:cNvSpPr txBox="1"/>
      </xdr:nvSpPr>
      <xdr:spPr>
        <a:xfrm>
          <a:off x="7153275" y="16268700"/>
          <a:ext cx="3797589" cy="1837459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eaLnBrk="1" fontAlgn="base" latinLnBrk="0" hangingPunct="1"/>
          <a:r>
            <a:rPr lang="th-TH" sz="1100" b="1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รายละเอียดงบประมาณ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u="sng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5.</a:t>
          </a:r>
          <a:r>
            <a:rPr lang="th-TH" sz="1200" b="1" u="sng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โครงการ </a:t>
          </a:r>
          <a:r>
            <a:rPr lang="en-US" sz="1200" b="1" u="sng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Spoer Day</a:t>
          </a:r>
          <a:endParaRPr lang="th-TH" sz="1200" b="1" u="sng" baseline="0">
            <a:solidFill>
              <a:schemeClr val="dk1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0" u="none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5.1   </a:t>
          </a:r>
          <a:r>
            <a:rPr lang="th-TH" sz="1200" b="0" u="none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เงินสนับสนุนแต่ละสี 3,000 บาท </a:t>
          </a:r>
          <a:r>
            <a:rPr lang="en-US" sz="1200" b="0" u="none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x  4   </a:t>
          </a:r>
          <a:r>
            <a:rPr lang="th-TH" sz="1200" b="0" u="none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สี                        รวม   12,000  บาท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200" b="0" u="none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5.2   เงินรางวัล                                                                         รวม   17,600  บาท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200" b="0" u="none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5.3   เหมาจ่ายทำอาหาร                                                            รวม    19,000 บาท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200" b="0" u="none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5.4   ค่าเหมาจ่ายทำซุ้ม                                                             รวม    5,000   บาท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200" b="0" u="none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5.5   ค่าวัสดุ                                                                             รวม     5,000  บาท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200" b="0" u="none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                                                                                               </a:t>
          </a:r>
          <a:r>
            <a:rPr lang="th-TH" sz="1200" b="1" u="none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รวม    58,600  บาท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th-TH" sz="1100" baseline="0">
            <a:solidFill>
              <a:schemeClr val="dk1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endParaRPr lang="th-TH" sz="1100" baseline="0">
            <a:solidFill>
              <a:schemeClr val="dk1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endParaRPr lang="th-TH" sz="1100" baseline="0">
            <a:solidFill>
              <a:schemeClr val="dk1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endParaRPr lang="th-TH" sz="1100" baseline="0">
            <a:solidFill>
              <a:schemeClr val="dk1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endParaRPr lang="th-TH" sz="1100" baseline="0">
            <a:solidFill>
              <a:schemeClr val="dk1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endParaRPr lang="th-TH" sz="1100" baseline="0">
            <a:solidFill>
              <a:schemeClr val="dk1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pPr eaLnBrk="1" fontAlgn="auto" latinLnBrk="0" hangingPunct="1"/>
          <a:endParaRPr lang="th-TH" sz="1100">
            <a:solidFill>
              <a:schemeClr val="dk1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pPr eaLnBrk="1" fontAlgn="auto" latinLnBrk="0" hangingPunct="1"/>
          <a:endParaRPr lang="th-TH" sz="1100">
            <a:solidFill>
              <a:schemeClr val="dk1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endParaRPr lang="th-TH" sz="1100">
            <a:solidFill>
              <a:schemeClr val="dk1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endParaRPr lang="th-TH" sz="1100">
            <a:latin typeface="Angsana New" pitchFamily="18" charset="-34"/>
            <a:cs typeface="Angsana New" pitchFamily="18" charset="-34"/>
          </a:endParaRP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22861</xdr:colOff>
      <xdr:row>10</xdr:row>
      <xdr:rowOff>213360</xdr:rowOff>
    </xdr:from>
    <xdr:to>
      <xdr:col>13</xdr:col>
      <xdr:colOff>30481</xdr:colOff>
      <xdr:row>20</xdr:row>
      <xdr:rowOff>40165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655933" y="2852818"/>
          <a:ext cx="3266777" cy="2466263"/>
        </a:xfrm>
        <a:prstGeom prst="rect">
          <a:avLst/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2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รายละเอียดงบประมาณ</a:t>
          </a:r>
        </a:p>
        <a:p>
          <a:pPr algn="l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1.</a:t>
          </a:r>
          <a:r>
            <a:rPr lang="th-TH" sz="12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วัสดุสำนักงาน</a:t>
          </a:r>
          <a:r>
            <a:rPr lang="en-US" sz="12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3,856</a:t>
          </a:r>
          <a:r>
            <a:rPr lang="th-TH" sz="12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บาท</a:t>
          </a:r>
        </a:p>
        <a:p>
          <a:pPr algn="l" rtl="1">
            <a:defRPr sz="1000"/>
          </a:pPr>
          <a:r>
            <a:rPr lang="th-TH" sz="12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2.งานบ้าน งานครัว </a:t>
          </a:r>
          <a:r>
            <a:rPr lang="en-US" sz="12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400 </a:t>
          </a:r>
          <a:r>
            <a:rPr lang="th-TH" sz="12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บาท</a:t>
          </a:r>
        </a:p>
        <a:p>
          <a:pPr algn="l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3</a:t>
          </a:r>
          <a:r>
            <a:rPr lang="th-TH" sz="12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. วัสดุไฟฟ้า</a:t>
          </a:r>
          <a:r>
            <a:rPr lang="th-TH" sz="12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 </a:t>
          </a:r>
          <a:r>
            <a:rPr lang="en-US" sz="12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560 </a:t>
          </a:r>
          <a:r>
            <a:rPr lang="th-TH" sz="12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บาท</a:t>
          </a:r>
          <a:endParaRPr lang="th-TH" sz="1200" b="0" i="0" strike="noStrike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  <a:p>
          <a:pPr algn="l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4.</a:t>
          </a:r>
          <a:r>
            <a:rPr lang="th-TH" sz="12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วัสดุคอมพิวเตอร์ </a:t>
          </a:r>
          <a:r>
            <a:rPr lang="en-US" sz="12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7,225.</a:t>
          </a:r>
          <a:r>
            <a:rPr lang="th-TH" sz="12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บาท</a:t>
          </a:r>
        </a:p>
        <a:p>
          <a:pPr algn="l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6. </a:t>
          </a:r>
          <a:r>
            <a:rPr lang="th-TH" sz="12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ค่าฝึกอบรม</a:t>
          </a:r>
          <a:r>
            <a:rPr lang="en-US" sz="12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 114,600 </a:t>
          </a:r>
          <a:r>
            <a:rPr lang="th-TH" sz="12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บาท(รวมกับ</a:t>
          </a:r>
          <a:r>
            <a:rPr lang="en-US" sz="12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HRD</a:t>
          </a:r>
          <a:r>
            <a:rPr lang="th-TH" sz="12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)</a:t>
          </a:r>
          <a:endParaRPr lang="en-US" sz="1200" b="0" i="0" strike="noStrike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  <a:p>
          <a:r>
            <a:rPr lang="en-US" sz="12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7. </a:t>
          </a:r>
          <a:r>
            <a:rPr lang="th-TH" sz="12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ค่าใช้จ่ายโครงการ</a:t>
          </a:r>
          <a:r>
            <a:rPr lang="th-TH" sz="1200">
              <a:latin typeface="Angsana New" pitchFamily="18" charset="-34"/>
              <a:ea typeface="+mn-ea"/>
              <a:cs typeface="Angsana New" pitchFamily="18" charset="-34"/>
            </a:rPr>
            <a:t>พัฒนาคุณภาพโรงพยาบาล เพื่อจิตวิญญานในการทำงานตามมาตรฐาน 	</a:t>
          </a:r>
          <a:r>
            <a:rPr lang="en-US" sz="1200">
              <a:latin typeface="Angsana New" pitchFamily="18" charset="-34"/>
              <a:ea typeface="+mn-ea"/>
              <a:cs typeface="Angsana New" pitchFamily="18" charset="-34"/>
            </a:rPr>
            <a:t>SHA </a:t>
          </a:r>
          <a:r>
            <a:rPr lang="th-TH" sz="1200">
              <a:latin typeface="Angsana New" pitchFamily="18" charset="-34"/>
              <a:ea typeface="+mn-ea"/>
              <a:cs typeface="Angsana New" pitchFamily="18" charset="-34"/>
            </a:rPr>
            <a:t>105,7</a:t>
          </a:r>
          <a:r>
            <a:rPr lang="en-US" sz="1200">
              <a:latin typeface="Angsana New" pitchFamily="18" charset="-34"/>
              <a:ea typeface="+mn-ea"/>
              <a:cs typeface="Angsana New" pitchFamily="18" charset="-34"/>
            </a:rPr>
            <a:t>00 </a:t>
          </a:r>
          <a:r>
            <a:rPr lang="th-TH" sz="1200">
              <a:latin typeface="Angsana New" pitchFamily="18" charset="-34"/>
              <a:ea typeface="+mn-ea"/>
              <a:cs typeface="Angsana New" pitchFamily="18" charset="-34"/>
            </a:rPr>
            <a:t>บาท</a:t>
          </a:r>
          <a:r>
            <a:rPr lang="en-US" sz="12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 </a:t>
          </a:r>
        </a:p>
        <a:p>
          <a:pPr algn="l" rtl="1">
            <a:defRPr sz="1000"/>
          </a:pPr>
          <a:r>
            <a:rPr lang="th-TH" sz="12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 รวมเงินทั้งสิ้น </a:t>
          </a:r>
          <a:r>
            <a:rPr lang="en-US" sz="12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117</a:t>
          </a:r>
          <a:r>
            <a:rPr lang="en-US" sz="1200" b="0" i="0" strike="noStrike" baseline="0">
              <a:solidFill>
                <a:srgbClr val="000000"/>
              </a:solidFill>
              <a:latin typeface="Angsana New" pitchFamily="18" charset="-34"/>
              <a:ea typeface="+mn-ea"/>
              <a:cs typeface="Angsana New" pitchFamily="18" charset="-34"/>
            </a:rPr>
            <a:t>7</a:t>
          </a:r>
          <a:r>
            <a:rPr lang="en-US" sz="12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41 </a:t>
          </a:r>
          <a:r>
            <a:rPr lang="th-TH" sz="12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บาท </a:t>
          </a:r>
          <a:endParaRPr lang="th-TH" sz="1000" b="0" i="0" strike="noStrike">
            <a:solidFill>
              <a:srgbClr val="000000"/>
            </a:solidFill>
            <a:latin typeface="CordiaUPC"/>
            <a:cs typeface="CordiaUPC"/>
          </a:endParaRP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229620</xdr:colOff>
      <xdr:row>13</xdr:row>
      <xdr:rowOff>12416</xdr:rowOff>
    </xdr:from>
    <xdr:to>
      <xdr:col>10</xdr:col>
      <xdr:colOff>0</xdr:colOff>
      <xdr:row>22</xdr:row>
      <xdr:rowOff>180975</xdr:rowOff>
    </xdr:to>
    <xdr:sp macro="" textlink="">
      <xdr:nvSpPr>
        <xdr:cNvPr id="2" name="สี่เหลี่ยมผืนผ้า 1"/>
        <xdr:cNvSpPr/>
      </xdr:nvSpPr>
      <xdr:spPr>
        <a:xfrm>
          <a:off x="6887595" y="3536666"/>
          <a:ext cx="2665980" cy="2597434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algn="l"/>
          <a:r>
            <a:rPr lang="th-TH" sz="1400" b="1" u="sng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งบประมาณจาก</a:t>
          </a:r>
          <a:r>
            <a:rPr lang="en-US" sz="1400" b="1" u="sng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UC</a:t>
          </a:r>
          <a:r>
            <a:rPr lang="en-US" sz="1400" b="1" u="sng" baseline="0">
              <a:solidFill>
                <a:sysClr val="windowText" lastClr="000000"/>
              </a:solidFill>
              <a:latin typeface="Angsana New" pitchFamily="18" charset="-34"/>
              <a:ea typeface="+mn-ea"/>
              <a:cs typeface="Angsana New" pitchFamily="18" charset="-34"/>
            </a:rPr>
            <a:t>  </a:t>
          </a:r>
          <a:r>
            <a:rPr lang="th-TH" sz="1400" b="1" u="sng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รายละเอียดงบประมาณ</a:t>
          </a:r>
          <a:r>
            <a:rPr lang="en-US" sz="1400" b="1" u="sng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 </a:t>
          </a:r>
          <a:endParaRPr lang="th-TH" sz="1400" b="1" u="sng">
            <a:solidFill>
              <a:sysClr val="windowText" lastClr="000000"/>
            </a:solidFill>
            <a:latin typeface="Angsana New" pitchFamily="18" charset="-34"/>
            <a:cs typeface="Angsana New" pitchFamily="18" charset="-34"/>
          </a:endParaRPr>
        </a:p>
        <a:p>
          <a:pPr algn="l"/>
          <a:r>
            <a:rPr lang="th-TH" sz="140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.ค่าจัดทำโครงการพัฒนาระบบงานสุขศึกษา</a:t>
          </a:r>
          <a:r>
            <a:rPr lang="th-TH" sz="14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โรงพยาบาลสัตหีบ กม.10 จำนวนเงิน 45000 บาทประกอบด้วย                                                             1.</a:t>
          </a:r>
          <a:r>
            <a:rPr lang="th-TH" sz="140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ค่าวัสดุจัดทำมุมสุขภาพ</a:t>
          </a:r>
          <a:r>
            <a:rPr lang="th-TH" sz="14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5000บาท</a:t>
          </a:r>
        </a:p>
        <a:p>
          <a:pPr algn="l"/>
          <a:r>
            <a:rPr lang="th-TH" sz="14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2</a:t>
          </a:r>
          <a:r>
            <a:rPr lang="en-US" sz="14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.</a:t>
          </a:r>
          <a:r>
            <a:rPr lang="th-TH" sz="14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ค่าวัสดุสำนักงาน 5000บาท                              </a:t>
          </a:r>
        </a:p>
        <a:p>
          <a:pPr algn="l"/>
          <a:r>
            <a:rPr lang="th-TH" sz="14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3.ค่าครุภัณฑ์สำนักงาน  25000    บาท                          </a:t>
          </a:r>
        </a:p>
        <a:p>
          <a:pPr algn="l"/>
          <a:r>
            <a:rPr lang="th-TH" sz="14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4</a:t>
          </a:r>
          <a:r>
            <a:rPr lang="en-US" sz="14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.</a:t>
          </a:r>
          <a:r>
            <a:rPr lang="th-TH" sz="14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ค่าบอร์ดประชาสัมพันธ์ในลิฟท์4000 บาท       </a:t>
          </a:r>
        </a:p>
        <a:p>
          <a:pPr algn="l"/>
          <a:r>
            <a:rPr lang="th-TH" sz="140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5.ป้ายไวนิล โฟมบอร์ดประชาสัมพันธ์ 6000 บาท  </a:t>
          </a:r>
          <a:r>
            <a:rPr lang="th-TH" sz="1400" b="0" baseline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รวมงบทั้งสิ้น 45,000บาท</a:t>
          </a:r>
          <a:endParaRPr lang="th-TH" sz="1400" baseline="0">
            <a:solidFill>
              <a:sysClr val="windowText" lastClr="000000"/>
            </a:solidFill>
            <a:latin typeface="Angsana New" pitchFamily="18" charset="-34"/>
            <a:cs typeface="Angsana New" pitchFamily="18" charset="-34"/>
          </a:endParaRPr>
        </a:p>
        <a:p>
          <a:pPr algn="l"/>
          <a:endParaRPr lang="th-TH" sz="1400" baseline="0">
            <a:solidFill>
              <a:sysClr val="windowText" lastClr="000000"/>
            </a:solidFill>
            <a:latin typeface="Angsana New" pitchFamily="18" charset="-34"/>
            <a:cs typeface="Angsana New" pitchFamily="18" charset="-34"/>
          </a:endParaRPr>
        </a:p>
        <a:p>
          <a:pPr algn="l"/>
          <a:endParaRPr lang="th-TH" sz="1400" baseline="0">
            <a:solidFill>
              <a:sysClr val="windowText" lastClr="000000"/>
            </a:solidFill>
            <a:latin typeface="Angsana New" pitchFamily="18" charset="-34"/>
            <a:cs typeface="Angsana New" pitchFamily="18" charset="-34"/>
          </a:endParaRPr>
        </a:p>
        <a:p>
          <a:pPr algn="l"/>
          <a:endParaRPr lang="en-US" sz="1400" baseline="0">
            <a:solidFill>
              <a:sysClr val="windowText" lastClr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514350</xdr:colOff>
      <xdr:row>18</xdr:row>
      <xdr:rowOff>142875</xdr:rowOff>
    </xdr:from>
    <xdr:to>
      <xdr:col>13</xdr:col>
      <xdr:colOff>257175</xdr:colOff>
      <xdr:row>25</xdr:row>
      <xdr:rowOff>95250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334125" y="5029200"/>
          <a:ext cx="3200400" cy="19335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0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รายละเอียดงบประมาณ</a:t>
          </a:r>
        </a:p>
        <a:p>
          <a:pPr algn="l" rtl="1">
            <a:defRPr sz="1000"/>
          </a:pPr>
          <a:r>
            <a:rPr lang="th-TH" sz="10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1.</a:t>
          </a:r>
        </a:p>
        <a:p>
          <a:pPr algn="l" rtl="1">
            <a:defRPr sz="1000"/>
          </a:pPr>
          <a:r>
            <a:rPr lang="th-TH" sz="10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2.</a:t>
          </a:r>
        </a:p>
        <a:p>
          <a:pPr algn="l" rtl="1">
            <a:defRPr sz="1000"/>
          </a:pPr>
          <a:r>
            <a:rPr lang="th-TH" sz="10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3.</a:t>
          </a:r>
        </a:p>
        <a:p>
          <a:pPr algn="l" rtl="1">
            <a:defRPr sz="1000"/>
          </a:pPr>
          <a:r>
            <a:rPr lang="th-TH" sz="10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4.</a:t>
          </a:r>
        </a:p>
        <a:p>
          <a:pPr algn="l" rtl="1">
            <a:defRPr sz="1000"/>
          </a:pPr>
          <a:r>
            <a:rPr lang="th-TH" sz="10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5.</a:t>
          </a:r>
        </a:p>
        <a:p>
          <a:pPr algn="l" rtl="1">
            <a:defRPr sz="1000"/>
          </a:pPr>
          <a:endParaRPr lang="th-TH" sz="1000" b="0" i="0" strike="noStrike">
            <a:solidFill>
              <a:srgbClr val="000000"/>
            </a:solidFill>
            <a:latin typeface="Cordia New" pitchFamily="34" charset="-34"/>
            <a:cs typeface="Cordia New" pitchFamily="34" charset="-34"/>
          </a:endParaRPr>
        </a:p>
        <a:p>
          <a:pPr algn="l" rtl="1">
            <a:defRPr sz="1000"/>
          </a:pPr>
          <a:r>
            <a:rPr lang="th-TH" sz="10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งบ</a:t>
          </a:r>
        </a:p>
        <a:p>
          <a:pPr algn="l" rtl="1">
            <a:defRPr sz="1000"/>
          </a:pPr>
          <a:r>
            <a:rPr lang="th-TH" sz="10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1.</a:t>
          </a:r>
        </a:p>
        <a:p>
          <a:pPr algn="l" rtl="1">
            <a:defRPr sz="1000"/>
          </a:pPr>
          <a:r>
            <a:rPr lang="th-TH" sz="1000" b="0" i="0" strike="noStrike">
              <a:solidFill>
                <a:srgbClr val="000000"/>
              </a:solidFill>
              <a:latin typeface="CordiaUPC"/>
              <a:cs typeface="CordiaUPC"/>
            </a:rPr>
            <a:t>2.</a:t>
          </a:r>
        </a:p>
        <a:p>
          <a:pPr algn="l" rtl="1">
            <a:defRPr sz="1000"/>
          </a:pPr>
          <a:r>
            <a:rPr lang="th-TH" sz="1000" b="0" i="0" strike="noStrike">
              <a:solidFill>
                <a:srgbClr val="000000"/>
              </a:solidFill>
              <a:latin typeface="CordiaUPC"/>
              <a:cs typeface="CordiaUPC"/>
            </a:rPr>
            <a:t>3.</a:t>
          </a:r>
        </a:p>
        <a:p>
          <a:pPr algn="l" rtl="1">
            <a:defRPr sz="1000"/>
          </a:pPr>
          <a:r>
            <a:rPr lang="th-TH" sz="1000" b="0" i="0" strike="noStrike">
              <a:solidFill>
                <a:srgbClr val="000000"/>
              </a:solidFill>
              <a:latin typeface="CordiaUPC"/>
              <a:cs typeface="CordiaUPC"/>
            </a:rPr>
            <a:t>4.</a:t>
          </a:r>
        </a:p>
        <a:p>
          <a:pPr algn="l" rtl="1">
            <a:defRPr sz="1000"/>
          </a:pPr>
          <a:r>
            <a:rPr lang="th-TH" sz="1000" b="0" i="0" strike="noStrike">
              <a:solidFill>
                <a:srgbClr val="000000"/>
              </a:solidFill>
              <a:latin typeface="CordiaUPC"/>
              <a:cs typeface="CordiaUPC"/>
            </a:rPr>
            <a:t>5.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10</xdr:row>
      <xdr:rowOff>161926</xdr:rowOff>
    </xdr:from>
    <xdr:to>
      <xdr:col>13</xdr:col>
      <xdr:colOff>266700</xdr:colOff>
      <xdr:row>22</xdr:row>
      <xdr:rowOff>95251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353175" y="2857501"/>
          <a:ext cx="2447925" cy="3486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รายละเอียดงบประมาณ</a:t>
          </a:r>
          <a:endParaRPr lang="th-TH" sz="1400" b="0" i="0" strike="noStrike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1.  วัสดุสำนักงาน                    18,000      บาท  </a:t>
          </a:r>
        </a:p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2.  วัสดุ</a:t>
          </a:r>
          <a:r>
            <a:rPr lang="th-TH" sz="1400" b="0" i="0" strike="noStrike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คอมพิวเตอร์               </a:t>
          </a:r>
          <a:r>
            <a:rPr lang="en-US" sz="1400" b="0" i="0" strike="noStrike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45,500</a:t>
          </a:r>
          <a:r>
            <a:rPr lang="th-TH" sz="1400" b="0" i="0" strike="noStrike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     </a:t>
          </a:r>
          <a:r>
            <a:rPr lang="th-TH" sz="14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บาท  </a:t>
          </a:r>
        </a:p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3.  วัสดุงานบ้านงานครัว</a:t>
          </a:r>
          <a:r>
            <a:rPr lang="th-TH" sz="14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             5,000      บาท</a:t>
          </a:r>
          <a:endParaRPr lang="th-TH" sz="1400" b="0" i="0" strike="noStrike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4.</a:t>
          </a:r>
          <a:r>
            <a:rPr lang="en-US" sz="14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  </a:t>
          </a:r>
          <a:r>
            <a:rPr lang="th-TH" sz="14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วัสดุไฟฟ้า</a:t>
          </a:r>
          <a:r>
            <a:rPr lang="th-TH" sz="14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                             1,000      บาท</a:t>
          </a:r>
          <a:endParaRPr lang="en-US" sz="1400" b="0" i="0" strike="noStrike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5.  ครุภัณฑ์สำนักงาน                  5,100      บาท</a:t>
          </a:r>
        </a:p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6.  ครุภัณฑ์คอมพิวเตอร์      </a:t>
          </a:r>
          <a:r>
            <a:rPr lang="th-TH" sz="14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       </a:t>
          </a:r>
          <a:r>
            <a:rPr lang="th-TH" sz="14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2,500      บาท</a:t>
          </a:r>
        </a:p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7.  ค่าใช้สอย</a:t>
          </a:r>
          <a:r>
            <a:rPr lang="th-TH" sz="14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                          3,600,000    บาท</a:t>
          </a:r>
          <a:r>
            <a:rPr lang="th-TH" sz="14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 </a:t>
          </a:r>
        </a:p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8.  ค่าวัสดุซ่อมบำรุง/</a:t>
          </a:r>
          <a:r>
            <a:rPr lang="th-TH" sz="14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 วัสดุก่อสร้าง  </a:t>
          </a:r>
          <a:r>
            <a:rPr lang="th-TH" sz="1400" b="0" i="0" u="sng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300,000</a:t>
          </a:r>
          <a:r>
            <a:rPr lang="th-TH" sz="1400" b="0" i="0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     </a:t>
          </a:r>
          <a:r>
            <a:rPr lang="th-TH" sz="1400" b="0" i="0" strike="noStrike" baseline="0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บาท</a:t>
          </a:r>
        </a:p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     </a:t>
          </a:r>
          <a:r>
            <a:rPr lang="th-TH" sz="1400" b="1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รวมทั้งหมด      3,977,100  บาท          </a:t>
          </a:r>
          <a:endParaRPr lang="th-TH" sz="1400" b="1" i="0" strike="noStrike">
            <a:solidFill>
              <a:srgbClr val="000000"/>
            </a:solidFill>
            <a:latin typeface="CordiaUPC"/>
            <a:cs typeface="CordiaUPC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17463</xdr:colOff>
      <xdr:row>10</xdr:row>
      <xdr:rowOff>1046162</xdr:rowOff>
    </xdr:from>
    <xdr:to>
      <xdr:col>13</xdr:col>
      <xdr:colOff>86114</xdr:colOff>
      <xdr:row>16</xdr:row>
      <xdr:rowOff>178594</xdr:rowOff>
    </xdr:to>
    <xdr:sp macro="" textlink="">
      <xdr:nvSpPr>
        <xdr:cNvPr id="2" name="TextBox 3"/>
        <xdr:cNvSpPr txBox="1"/>
      </xdr:nvSpPr>
      <xdr:spPr>
        <a:xfrm>
          <a:off x="6744494" y="3725068"/>
          <a:ext cx="3164276" cy="293251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 rtl="1"/>
          <a:r>
            <a:rPr lang="th-TH" sz="1200" b="1" i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รายละเอียดงบประมาณ</a:t>
          </a:r>
          <a:endParaRPr lang="th-TH" sz="1200" b="1">
            <a:latin typeface="Angsana New" pitchFamily="18" charset="-34"/>
            <a:cs typeface="Angsana New" pitchFamily="18" charset="-34"/>
          </a:endParaRPr>
        </a:p>
        <a:p>
          <a:pPr algn="l"/>
          <a:r>
            <a:rPr lang="th-TH" sz="1200" b="0" i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1.ค่าปฏิบัติงานนอกเวลา </a:t>
          </a:r>
          <a:r>
            <a:rPr lang="th-TH" sz="1200" b="0" i="0" baseline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                            </a:t>
          </a:r>
          <a:r>
            <a:rPr lang="en-US" sz="1200" b="0" i="0" baseline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23</a:t>
          </a:r>
          <a:r>
            <a:rPr lang="en-US" sz="1200" b="0" i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0</a:t>
          </a:r>
          <a:r>
            <a:rPr lang="th-TH" sz="1200" b="0" i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,000 </a:t>
          </a:r>
          <a:r>
            <a:rPr lang="th-TH" sz="1200" b="0" i="0" baseline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 </a:t>
          </a:r>
          <a:r>
            <a:rPr lang="th-TH" sz="1200" b="0" i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บาท</a:t>
          </a:r>
          <a:r>
            <a:rPr lang="en-US" sz="1200" b="0" i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 </a:t>
          </a:r>
          <a:endParaRPr lang="th-TH" sz="1200" b="0" i="0">
            <a:solidFill>
              <a:schemeClr val="tx1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pPr algn="l"/>
          <a:r>
            <a:rPr lang="th-TH" sz="1200" b="0" i="0" baseline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2. ค่าจ้างเหมาพนักงานบริการ  </a:t>
          </a:r>
          <a:r>
            <a:rPr lang="en-US" sz="1200" b="0" i="0" baseline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          </a:t>
          </a:r>
          <a:r>
            <a:rPr lang="th-TH" sz="1200" b="0" i="0" baseline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        110,880</a:t>
          </a:r>
          <a:r>
            <a:rPr lang="en-US" sz="1200" b="0" i="0" baseline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  </a:t>
          </a:r>
          <a:r>
            <a:rPr lang="th-TH" sz="1200" b="0" i="0" baseline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บาท  </a:t>
          </a:r>
          <a:endParaRPr lang="th-TH" sz="1200" b="0" i="0">
            <a:solidFill>
              <a:schemeClr val="tx1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pPr algn="l"/>
          <a:r>
            <a:rPr lang="th-TH" sz="1200" b="0" i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3.</a:t>
          </a:r>
          <a:r>
            <a:rPr lang="th-TH" sz="1200" b="0" i="0" baseline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ค่าจ้างเหมากั้นปรับปรุงสำนักงาน           200,000  บาท </a:t>
          </a:r>
        </a:p>
        <a:p>
          <a:pPr algn="l"/>
          <a:r>
            <a:rPr lang="th-TH" sz="1200" b="0" i="0" baseline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4.ค่าจ้างเหมาบริการอื่น ๆ เช่นตัดกระดาษ   10,000  บาท</a:t>
          </a:r>
          <a:endParaRPr lang="th-TH" sz="1200" b="0" i="0">
            <a:solidFill>
              <a:schemeClr val="tx1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r>
            <a:rPr lang="th-TH" sz="1200" b="0" i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5. ครุภัณฑ์คอมพิวเตอร์</a:t>
          </a:r>
          <a:r>
            <a:rPr lang="th-TH" sz="1200" b="0" i="0" baseline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                                46,000  บาท(รวมกับศูนย์คอม)</a:t>
          </a:r>
          <a:endParaRPr lang="th-TH" sz="1200" b="0" i="0">
            <a:solidFill>
              <a:schemeClr val="tx1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r>
            <a:rPr lang="th-TH" sz="1200" b="0" i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6.วัสดุคอมพิวเตอร์ 	                                134,509 บาท</a:t>
          </a:r>
        </a:p>
        <a:p>
          <a:pPr algn="l"/>
          <a:r>
            <a:rPr lang="th-TH" sz="1200" b="0" i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7.  วัสดุสำนักงาน                                          63,100</a:t>
          </a:r>
          <a:r>
            <a:rPr lang="en-US" sz="1200" b="0" i="0" baseline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 </a:t>
          </a:r>
          <a:r>
            <a:rPr lang="th-TH" sz="1200" b="0" i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บาท</a:t>
          </a:r>
        </a:p>
        <a:p>
          <a:pPr algn="l"/>
          <a:r>
            <a:rPr lang="th-TH" sz="1200" b="0" i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8.วัสดุงานบ้านงานครัว/อาหาร </a:t>
          </a:r>
          <a:r>
            <a:rPr lang="en-US" sz="1200" b="0" i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              </a:t>
          </a:r>
          <a:r>
            <a:rPr lang="th-TH" sz="1200" b="0" i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        </a:t>
          </a:r>
          <a:r>
            <a:rPr lang="en-US" sz="1200" b="0" i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2</a:t>
          </a:r>
          <a:r>
            <a:rPr lang="th-TH" sz="1200" b="0" i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,</a:t>
          </a:r>
          <a:r>
            <a:rPr lang="en-US" sz="1200" b="0" i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365</a:t>
          </a:r>
          <a:r>
            <a:rPr lang="th-TH" sz="1200" b="0" i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 บาท</a:t>
          </a:r>
        </a:p>
        <a:p>
          <a:pPr algn="l"/>
          <a:r>
            <a:rPr lang="th-TH" sz="1200" b="0" i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9. วัสดุไฟฟ้า</a:t>
          </a:r>
          <a:r>
            <a:rPr lang="th-TH" sz="1200" b="0" i="0" baseline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                                                      840 บาท</a:t>
          </a:r>
          <a:endParaRPr lang="th-TH" sz="1200" b="0" i="0">
            <a:solidFill>
              <a:schemeClr val="tx1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pPr algn="l"/>
          <a:r>
            <a:rPr lang="th-TH" sz="1200" b="0" i="0" baseline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10.ครุภัณฑ์สำนักงาน    </a:t>
          </a:r>
          <a:r>
            <a:rPr lang="en-US" sz="1200" b="0" i="0" baseline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    </a:t>
          </a:r>
          <a:r>
            <a:rPr lang="th-TH" sz="1200" b="0" i="0" baseline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                      </a:t>
          </a:r>
          <a:r>
            <a:rPr lang="en-US" sz="1200" b="0" i="0" baseline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     </a:t>
          </a:r>
          <a:r>
            <a:rPr lang="th-TH" sz="1200" b="0" i="0" baseline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45,000 บาท</a:t>
          </a:r>
        </a:p>
        <a:p>
          <a:pPr algn="l"/>
          <a:r>
            <a:rPr lang="en-US" sz="1200" b="1" i="0" baseline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                                     </a:t>
          </a:r>
          <a:r>
            <a:rPr lang="th-TH" sz="1200" b="1" i="0" baseline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                   </a:t>
          </a:r>
          <a:r>
            <a:rPr lang="en-US" sz="1200" b="1" i="0" baseline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 </a:t>
          </a:r>
          <a:r>
            <a:rPr lang="th-TH" sz="1200" b="1" i="0" baseline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รวม </a:t>
          </a:r>
          <a:r>
            <a:rPr lang="en-US" sz="1200" b="1" i="0" baseline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  842</a:t>
          </a:r>
          <a:r>
            <a:rPr lang="th-TH" sz="1200" b="1" i="0" baseline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,</a:t>
          </a:r>
          <a:r>
            <a:rPr lang="en-US" sz="1200" b="1" i="0" baseline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694</a:t>
          </a:r>
          <a:r>
            <a:rPr lang="th-TH" sz="1200" b="1" i="0" baseline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บาท</a:t>
          </a:r>
          <a:r>
            <a:rPr lang="en-US" sz="1200" b="1" i="0" baseline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  </a:t>
          </a:r>
          <a:endParaRPr lang="th-TH" sz="1200" b="1" i="0">
            <a:solidFill>
              <a:schemeClr val="tx1"/>
            </a:solidFill>
            <a:latin typeface="Angsana New" pitchFamily="18" charset="-34"/>
            <a:ea typeface="+mn-ea"/>
            <a:cs typeface="Angsana New" pitchFamily="18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653460</xdr:colOff>
      <xdr:row>12</xdr:row>
      <xdr:rowOff>155060</xdr:rowOff>
    </xdr:from>
    <xdr:to>
      <xdr:col>12</xdr:col>
      <xdr:colOff>247650</xdr:colOff>
      <xdr:row>27</xdr:row>
      <xdr:rowOff>95250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749835" y="3193535"/>
          <a:ext cx="2670765" cy="3369190"/>
        </a:xfrm>
        <a:prstGeom prst="rect">
          <a:avLst/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000" b="0" i="0" u="none" strike="noStrike">
              <a:latin typeface="+mn-lt"/>
              <a:ea typeface="+mn-ea"/>
              <a:cs typeface="+mn-cs"/>
            </a:rPr>
            <a:t>รายละเอียดการใช้งบปะมาณ</a:t>
          </a:r>
          <a:endParaRPr lang="en-US" sz="1200" b="0" i="0" u="none" strike="noStrike">
            <a:latin typeface="Angsana New" pitchFamily="18" charset="-34"/>
            <a:ea typeface="+mn-ea"/>
            <a:cs typeface="Angsana New" pitchFamily="18" charset="-34"/>
          </a:endParaRPr>
        </a:p>
        <a:p>
          <a:pPr algn="l" rtl="1">
            <a:defRPr sz="1000"/>
          </a:pPr>
          <a:r>
            <a:rPr lang="en-US" sz="1200" b="0" i="0" u="none" strike="noStrike">
              <a:latin typeface="Angsana New" pitchFamily="18" charset="-34"/>
              <a:ea typeface="+mn-ea"/>
              <a:cs typeface="Angsana New" pitchFamily="18" charset="-34"/>
            </a:rPr>
            <a:t>1.</a:t>
          </a:r>
          <a:r>
            <a:rPr lang="th-TH" sz="1200" b="0" i="0" u="none" strike="noStrike">
              <a:latin typeface="Angsana New" pitchFamily="18" charset="-34"/>
              <a:ea typeface="+mn-ea"/>
              <a:cs typeface="Angsana New" pitchFamily="18" charset="-34"/>
            </a:rPr>
            <a:t>วัสดุสำนักงาน</a:t>
          </a:r>
          <a:r>
            <a:rPr lang="th-TH" sz="1200">
              <a:latin typeface="Angsana New" pitchFamily="18" charset="-34"/>
              <a:cs typeface="Angsana New" pitchFamily="18" charset="-34"/>
            </a:rPr>
            <a:t> </a:t>
          </a:r>
          <a:r>
            <a:rPr lang="th-TH" sz="1200" b="0" i="0" u="none" strike="noStrike">
              <a:latin typeface="Angsana New" pitchFamily="18" charset="-34"/>
              <a:ea typeface="+mn-ea"/>
              <a:cs typeface="Angsana New" pitchFamily="18" charset="-34"/>
            </a:rPr>
            <a:t>         </a:t>
          </a:r>
          <a:r>
            <a:rPr lang="en-US" sz="1200" b="0" i="0" u="none" strike="noStrike">
              <a:latin typeface="Angsana New" pitchFamily="18" charset="-34"/>
              <a:ea typeface="+mn-ea"/>
              <a:cs typeface="Angsana New" pitchFamily="18" charset="-34"/>
            </a:rPr>
            <a:t>3,500</a:t>
          </a:r>
          <a:r>
            <a:rPr lang="th-TH" sz="1200" b="0" i="0" u="none" strike="noStrike" baseline="0">
              <a:latin typeface="Angsana New" pitchFamily="18" charset="-34"/>
              <a:ea typeface="+mn-ea"/>
              <a:cs typeface="Angsana New" pitchFamily="18" charset="-34"/>
            </a:rPr>
            <a:t>บาท</a:t>
          </a:r>
          <a:endParaRPr lang="en-US" sz="1200" b="0" i="0" u="none" strike="noStrike">
            <a:latin typeface="Angsana New" pitchFamily="18" charset="-34"/>
            <a:ea typeface="+mn-ea"/>
            <a:cs typeface="Angsana New" pitchFamily="18" charset="-34"/>
          </a:endParaRPr>
        </a:p>
        <a:p>
          <a:pPr algn="l" rtl="1">
            <a:defRPr sz="1000"/>
          </a:pPr>
          <a:r>
            <a:rPr lang="en-US" sz="1200" b="0" i="0" u="none" strike="noStrike">
              <a:latin typeface="Angsana New" pitchFamily="18" charset="-34"/>
              <a:ea typeface="+mn-ea"/>
              <a:cs typeface="Angsana New" pitchFamily="18" charset="-34"/>
            </a:rPr>
            <a:t>2.</a:t>
          </a:r>
          <a:r>
            <a:rPr lang="th-TH" sz="1200" b="0" i="0" u="none" strike="noStrike">
              <a:latin typeface="Angsana New" pitchFamily="18" charset="-34"/>
              <a:ea typeface="+mn-ea"/>
              <a:cs typeface="Angsana New" pitchFamily="18" charset="-34"/>
            </a:rPr>
            <a:t>วัสดุงานบ้านงานครัว</a:t>
          </a:r>
          <a:r>
            <a:rPr lang="th-TH" sz="1200">
              <a:latin typeface="Angsana New" pitchFamily="18" charset="-34"/>
              <a:cs typeface="Angsana New" pitchFamily="18" charset="-34"/>
            </a:rPr>
            <a:t> </a:t>
          </a:r>
          <a:r>
            <a:rPr lang="th-TH" sz="1200" b="0" i="0" u="none" strike="noStrike">
              <a:latin typeface="Angsana New" pitchFamily="18" charset="-34"/>
              <a:ea typeface="+mn-ea"/>
              <a:cs typeface="Angsana New" pitchFamily="18" charset="-34"/>
            </a:rPr>
            <a:t> </a:t>
          </a:r>
          <a:r>
            <a:rPr lang="en-US" sz="1200" b="0" i="0" u="none" strike="noStrike">
              <a:latin typeface="Angsana New" pitchFamily="18" charset="-34"/>
              <a:ea typeface="+mn-ea"/>
              <a:cs typeface="Angsana New" pitchFamily="18" charset="-34"/>
            </a:rPr>
            <a:t>8,000</a:t>
          </a:r>
          <a:r>
            <a:rPr lang="th-TH" sz="1200" b="0" i="0" u="none" strike="noStrike" baseline="0">
              <a:latin typeface="Angsana New" pitchFamily="18" charset="-34"/>
              <a:ea typeface="+mn-ea"/>
              <a:cs typeface="Angsana New" pitchFamily="18" charset="-34"/>
            </a:rPr>
            <a:t>บาท</a:t>
          </a:r>
        </a:p>
        <a:p>
          <a:pPr algn="l" rtl="1">
            <a:defRPr sz="1000"/>
          </a:pPr>
          <a:r>
            <a:rPr lang="th-TH" sz="1200" b="0" i="0" u="none" strike="noStrike" baseline="0">
              <a:latin typeface="Angsana New" pitchFamily="18" charset="-34"/>
              <a:ea typeface="+mn-ea"/>
              <a:cs typeface="Angsana New" pitchFamily="18" charset="-34"/>
            </a:rPr>
            <a:t>3.ค่าจ้างเหมาตรวจคุณภาพน้ำ40,000บาท</a:t>
          </a:r>
          <a:endParaRPr lang="en-US" sz="1200" b="0" i="0" u="none" strike="noStrike" baseline="0">
            <a:latin typeface="Angsana New" pitchFamily="18" charset="-34"/>
            <a:ea typeface="+mn-ea"/>
            <a:cs typeface="Angsana New" pitchFamily="18" charset="-34"/>
          </a:endParaRPr>
        </a:p>
        <a:p>
          <a:pPr algn="l" rtl="1">
            <a:defRPr sz="1000"/>
          </a:pPr>
          <a:r>
            <a:rPr lang="en-US" sz="1200" b="0" i="0" u="none" strike="noStrike" baseline="0">
              <a:latin typeface="Angsana New" pitchFamily="18" charset="-34"/>
              <a:ea typeface="+mn-ea"/>
              <a:cs typeface="Angsana New" pitchFamily="18" charset="-34"/>
            </a:rPr>
            <a:t>4.</a:t>
          </a:r>
          <a:r>
            <a:rPr lang="th-TH" sz="1200" b="0" i="0" u="none" strike="noStrike" baseline="0">
              <a:latin typeface="Angsana New" pitchFamily="18" charset="-34"/>
              <a:ea typeface="+mn-ea"/>
              <a:cs typeface="Angsana New" pitchFamily="18" charset="-34"/>
            </a:rPr>
            <a:t>ค่าคลอรีนเหลว50</a:t>
          </a:r>
          <a:r>
            <a:rPr lang="en-US" sz="1200" b="0" i="0" u="none" strike="noStrike" baseline="0">
              <a:latin typeface="Angsana New" pitchFamily="18" charset="-34"/>
              <a:ea typeface="+mn-ea"/>
              <a:cs typeface="Angsana New" pitchFamily="18" charset="-34"/>
            </a:rPr>
            <a:t>,000</a:t>
          </a:r>
          <a:r>
            <a:rPr lang="th-TH" sz="1200" b="0" i="0" u="none" strike="noStrike" baseline="0">
              <a:latin typeface="Angsana New" pitchFamily="18" charset="-34"/>
              <a:ea typeface="+mn-ea"/>
              <a:cs typeface="Angsana New" pitchFamily="18" charset="-34"/>
            </a:rPr>
            <a:t>บาท</a:t>
          </a:r>
        </a:p>
        <a:p>
          <a:pPr algn="l" rtl="1">
            <a:defRPr sz="1000"/>
          </a:pPr>
          <a:r>
            <a:rPr lang="th-TH" sz="1200" b="0" i="0" u="none" strike="noStrike" baseline="0">
              <a:latin typeface="Angsana New" pitchFamily="18" charset="-34"/>
              <a:ea typeface="+mn-ea"/>
              <a:cs typeface="Angsana New" pitchFamily="18" charset="-34"/>
            </a:rPr>
            <a:t>5.โครงการ</a:t>
          </a:r>
          <a:r>
            <a:rPr lang="en-US" sz="1200" b="0" i="0" u="none" strike="noStrike" baseline="0">
              <a:latin typeface="Angsana New" pitchFamily="18" charset="-34"/>
              <a:ea typeface="+mn-ea"/>
              <a:cs typeface="Angsana New" pitchFamily="18" charset="-34"/>
            </a:rPr>
            <a:t>G&amp;C25</a:t>
          </a:r>
          <a:r>
            <a:rPr lang="th-TH" sz="1200" b="0" i="0" u="none" strike="noStrike" baseline="0">
              <a:latin typeface="Angsana New" pitchFamily="18" charset="-34"/>
              <a:ea typeface="+mn-ea"/>
              <a:cs typeface="Angsana New" pitchFamily="18" charset="-34"/>
            </a:rPr>
            <a:t>,000บาท</a:t>
          </a:r>
        </a:p>
        <a:p>
          <a:pPr algn="l" rtl="1">
            <a:defRPr sz="1000"/>
          </a:pPr>
          <a:r>
            <a:rPr lang="th-TH" sz="1200" b="0" i="0" u="none" strike="noStrike" baseline="0">
              <a:latin typeface="Angsana New" pitchFamily="18" charset="-34"/>
              <a:ea typeface="+mn-ea"/>
              <a:cs typeface="Angsana New" pitchFamily="18" charset="-34"/>
            </a:rPr>
            <a:t>6.ค่าจ้างเหมากำจัดขยะติดเชื้อ300,000บาท</a:t>
          </a:r>
        </a:p>
        <a:p>
          <a:pPr algn="l" rtl="1">
            <a:defRPr sz="1000"/>
          </a:pPr>
          <a:r>
            <a:rPr lang="en-US" sz="1200" b="0" i="0" u="none" strike="noStrike" baseline="0">
              <a:latin typeface="Angsana New" pitchFamily="18" charset="-34"/>
              <a:ea typeface="+mn-ea"/>
              <a:cs typeface="Angsana New" pitchFamily="18" charset="-34"/>
            </a:rPr>
            <a:t>7</a:t>
          </a:r>
          <a:r>
            <a:rPr lang="th-TH" sz="1200" b="0" i="0" u="none" strike="noStrike" baseline="0">
              <a:latin typeface="Angsana New" pitchFamily="18" charset="-34"/>
              <a:ea typeface="+mn-ea"/>
              <a:cs typeface="Angsana New" pitchFamily="18" charset="-34"/>
            </a:rPr>
            <a:t>.ค่าจ้างเหมาราวกันตกและหลังคาบ่อบำบัด</a:t>
          </a:r>
          <a:endParaRPr lang="en-US" sz="1200" b="0" i="0" u="none" strike="noStrike" baseline="0">
            <a:latin typeface="Angsana New" pitchFamily="18" charset="-34"/>
            <a:ea typeface="+mn-ea"/>
            <a:cs typeface="Angsana New" pitchFamily="18" charset="-34"/>
          </a:endParaRPr>
        </a:p>
        <a:p>
          <a:pPr algn="l" rtl="1">
            <a:defRPr sz="1000"/>
          </a:pPr>
          <a:r>
            <a:rPr lang="th-TH" sz="1200" b="0" i="0" u="none" strike="noStrike" baseline="0">
              <a:latin typeface="Angsana New" pitchFamily="18" charset="-34"/>
              <a:ea typeface="+mn-ea"/>
              <a:cs typeface="Angsana New" pitchFamily="18" charset="-34"/>
            </a:rPr>
            <a:t>100,000บาท</a:t>
          </a:r>
          <a:endParaRPr lang="en-US" sz="1200" b="0" i="0" u="none" strike="noStrike" baseline="0">
            <a:latin typeface="Angsana New" pitchFamily="18" charset="-34"/>
            <a:ea typeface="+mn-ea"/>
            <a:cs typeface="Angsana New" pitchFamily="18" charset="-34"/>
          </a:endParaRPr>
        </a:p>
        <a:p>
          <a:pPr algn="l" rtl="1">
            <a:defRPr sz="1000"/>
          </a:pPr>
          <a:r>
            <a:rPr lang="en-US" sz="1200" b="0" i="0" u="none" strike="noStrike" baseline="0">
              <a:latin typeface="Angsana New" pitchFamily="18" charset="-34"/>
              <a:ea typeface="+mn-ea"/>
              <a:cs typeface="Angsana New" pitchFamily="18" charset="-34"/>
            </a:rPr>
            <a:t>8</a:t>
          </a:r>
          <a:r>
            <a:rPr lang="th-TH" sz="1200" b="0" i="0" u="none" strike="noStrike" baseline="0">
              <a:latin typeface="Angsana New" pitchFamily="18" charset="-34"/>
              <a:ea typeface="+mn-ea"/>
              <a:cs typeface="Angsana New" pitchFamily="18" charset="-34"/>
            </a:rPr>
            <a:t>ค่าจ้างเหมาทำราวกันตกร้านค้าสวัสดิการ75,000บาท</a:t>
          </a:r>
          <a:endParaRPr lang="en-US" sz="1200" b="0" i="0" u="none" strike="noStrike" baseline="0">
            <a:latin typeface="Angsana New" pitchFamily="18" charset="-34"/>
            <a:ea typeface="+mn-ea"/>
            <a:cs typeface="Angsana New" pitchFamily="18" charset="-34"/>
          </a:endParaRPr>
        </a:p>
        <a:p>
          <a:pPr algn="l" rtl="1">
            <a:defRPr sz="1000"/>
          </a:pPr>
          <a:r>
            <a:rPr lang="th-TH" sz="1200" b="0" i="0" u="none" strike="noStrike" baseline="0">
              <a:latin typeface="Angsana New" pitchFamily="18" charset="-34"/>
              <a:ea typeface="+mn-ea"/>
              <a:cs typeface="Angsana New" pitchFamily="18" charset="-34"/>
            </a:rPr>
            <a:t>9.ค่าจ้างเหมาที่ทิ้งขยะปียกพร้อมฝาปิด 20,000 บาท</a:t>
          </a:r>
          <a:br>
            <a:rPr lang="th-TH" sz="1200" b="0" i="0" u="none" strike="noStrike" baseline="0">
              <a:latin typeface="Angsana New" pitchFamily="18" charset="-34"/>
              <a:ea typeface="+mn-ea"/>
              <a:cs typeface="Angsana New" pitchFamily="18" charset="-34"/>
            </a:rPr>
          </a:br>
          <a:r>
            <a:rPr lang="th-TH" sz="1200" b="0" i="0" u="none" strike="noStrike" baseline="0">
              <a:latin typeface="Angsana New" pitchFamily="18" charset="-34"/>
              <a:ea typeface="+mn-ea"/>
              <a:cs typeface="Angsana New" pitchFamily="18" charset="-34"/>
            </a:rPr>
            <a:t>10.จ้างเหมาทำป้ายเขตห้ามสูบบุหรี่ 20,000 บาท</a:t>
          </a:r>
          <a:endParaRPr lang="en-US" sz="1200" b="0" i="0" u="none" strike="noStrike" baseline="0">
            <a:latin typeface="Angsana New" pitchFamily="18" charset="-34"/>
            <a:ea typeface="+mn-ea"/>
            <a:cs typeface="Angsana New" pitchFamily="18" charset="-34"/>
          </a:endParaRPr>
        </a:p>
        <a:p>
          <a:pPr algn="l" rtl="1">
            <a:defRPr sz="1000"/>
          </a:pPr>
          <a:r>
            <a:rPr lang="en-US" sz="1200" b="0" i="0" u="none" strike="noStrike" baseline="0">
              <a:latin typeface="Angsana New" pitchFamily="18" charset="-34"/>
              <a:ea typeface="+mn-ea"/>
              <a:cs typeface="Angsana New" pitchFamily="18" charset="-34"/>
            </a:rPr>
            <a:t>11.</a:t>
          </a:r>
          <a:r>
            <a:rPr lang="th-TH" sz="1200" b="0" i="0" u="none" strike="noStrike" baseline="0">
              <a:latin typeface="Angsana New" pitchFamily="18" charset="-34"/>
              <a:ea typeface="+mn-ea"/>
              <a:cs typeface="Angsana New" pitchFamily="18" charset="-34"/>
            </a:rPr>
            <a:t>ถังขยะแยกประเภท จำนวน 30,000 บาท</a:t>
          </a:r>
        </a:p>
        <a:p>
          <a:pPr algn="l" rtl="1">
            <a:defRPr sz="1000"/>
          </a:pPr>
          <a:r>
            <a:rPr lang="th-TH" sz="1200" b="0" i="0" u="none" strike="noStrike" baseline="0">
              <a:latin typeface="Angsana New" pitchFamily="18" charset="-34"/>
              <a:ea typeface="+mn-ea"/>
              <a:cs typeface="Angsana New" pitchFamily="18" charset="-34"/>
            </a:rPr>
            <a:t>12.เครื่องเติมคลอรีน 30,000บาท</a:t>
          </a:r>
        </a:p>
        <a:p>
          <a:pPr algn="l" rtl="1">
            <a:defRPr sz="1000"/>
          </a:pPr>
          <a:r>
            <a:rPr lang="th-TH" sz="1200" b="0" i="0" u="none" strike="noStrike" baseline="0">
              <a:latin typeface="Angsana New" pitchFamily="18" charset="-34"/>
              <a:ea typeface="+mn-ea"/>
              <a:cs typeface="Angsana New" pitchFamily="18" charset="-34"/>
            </a:rPr>
            <a:t> 13.เครื่องเติมอากาศระบบบำบัดน้ำเสีย150,0000บาท</a:t>
          </a:r>
        </a:p>
        <a:p>
          <a:pPr algn="l" rtl="1">
            <a:defRPr sz="1000"/>
          </a:pPr>
          <a:r>
            <a:rPr lang="th-TH" sz="1200" b="0" i="0" u="none" strike="noStrike">
              <a:latin typeface="Angsana New" pitchFamily="18" charset="-34"/>
              <a:ea typeface="+mn-ea"/>
              <a:cs typeface="Angsana New" pitchFamily="18" charset="-34"/>
            </a:rPr>
            <a:t>รวมทั้งสิ้น 831,500 บาท</a:t>
          </a:r>
          <a:endParaRPr lang="en-US" sz="1200" b="0" i="0" u="none" strike="noStrike">
            <a:latin typeface="Angsana New" pitchFamily="18" charset="-34"/>
            <a:ea typeface="+mn-ea"/>
            <a:cs typeface="Angsana New" pitchFamily="18" charset="-34"/>
          </a:endParaRPr>
        </a:p>
        <a:p>
          <a:pPr algn="l" rtl="1">
            <a:defRPr sz="1000"/>
          </a:pPr>
          <a:r>
            <a:rPr lang="th-TH" sz="1200" b="0" i="0" u="none" strike="noStrike">
              <a:latin typeface="Angsana New" pitchFamily="18" charset="-34"/>
              <a:ea typeface="+mn-ea"/>
              <a:cs typeface="Angsana New" pitchFamily="18" charset="-34"/>
            </a:rPr>
            <a:t> </a:t>
          </a:r>
        </a:p>
        <a:p>
          <a:pPr algn="l" rtl="1">
            <a:defRPr sz="1000"/>
          </a:pPr>
          <a:endParaRPr lang="th-TH" sz="1400" b="0" i="0" strike="noStrike">
            <a:solidFill>
              <a:srgbClr val="000000"/>
            </a:solidFill>
            <a:latin typeface="CordiaUPC" pitchFamily="34" charset="-34"/>
            <a:cs typeface="CordiaUPC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11</xdr:row>
      <xdr:rowOff>38099</xdr:rowOff>
    </xdr:from>
    <xdr:to>
      <xdr:col>12</xdr:col>
      <xdr:colOff>361950</xdr:colOff>
      <xdr:row>22</xdr:row>
      <xdr:rowOff>160811</xdr:rowOff>
    </xdr:to>
    <xdr:sp macro="" textlink="">
      <xdr:nvSpPr>
        <xdr:cNvPr id="2" name="TextBox 1"/>
        <xdr:cNvSpPr txBox="1"/>
      </xdr:nvSpPr>
      <xdr:spPr>
        <a:xfrm>
          <a:off x="7477125" y="2870859"/>
          <a:ext cx="2249013" cy="2986397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th-TH" sz="1200" b="0">
              <a:solidFill>
                <a:schemeClr val="tx1"/>
              </a:solidFill>
              <a:latin typeface="Angsana New" pitchFamily="18" charset="-34"/>
              <a:cs typeface="Angsana New" pitchFamily="18" charset="-34"/>
            </a:rPr>
            <a:t>รายละเอียดงบประมาณ</a:t>
          </a:r>
        </a:p>
        <a:p>
          <a:pPr algn="l"/>
          <a:r>
            <a:rPr lang="th-TH" sz="1200" b="0">
              <a:solidFill>
                <a:schemeClr val="tx1"/>
              </a:solidFill>
              <a:latin typeface="Angsana New" pitchFamily="18" charset="-34"/>
              <a:cs typeface="Angsana New" pitchFamily="18" charset="-34"/>
            </a:rPr>
            <a:t>1..วัสดุสำนักงาน10,000บาท</a:t>
          </a:r>
        </a:p>
        <a:p>
          <a:pPr algn="l"/>
          <a:r>
            <a:rPr lang="th-TH" sz="1200" b="0">
              <a:solidFill>
                <a:schemeClr val="tx1"/>
              </a:solidFill>
              <a:latin typeface="Angsana New" pitchFamily="18" charset="-34"/>
              <a:cs typeface="Angsana New" pitchFamily="18" charset="-34"/>
            </a:rPr>
            <a:t>2.วัสดุงานบ้านงานครัว</a:t>
          </a:r>
          <a:r>
            <a:rPr lang="en-US" sz="1200" b="0">
              <a:solidFill>
                <a:schemeClr val="tx1"/>
              </a:solidFill>
              <a:latin typeface="Angsana New" pitchFamily="18" charset="-34"/>
              <a:cs typeface="Angsana New" pitchFamily="18" charset="-34"/>
            </a:rPr>
            <a:t>1</a:t>
          </a:r>
          <a:r>
            <a:rPr lang="th-TH" sz="1200" b="0">
              <a:solidFill>
                <a:schemeClr val="tx1"/>
              </a:solidFill>
              <a:latin typeface="Angsana New" pitchFamily="18" charset="-34"/>
              <a:cs typeface="Angsana New" pitchFamily="18" charset="-34"/>
            </a:rPr>
            <a:t>50,000บาท</a:t>
          </a:r>
          <a:endParaRPr lang="en-US" sz="1200" b="0">
            <a:solidFill>
              <a:schemeClr val="tx1"/>
            </a:solidFill>
            <a:latin typeface="Angsana New" pitchFamily="18" charset="-34"/>
            <a:cs typeface="Angsana New" pitchFamily="18" charset="-34"/>
          </a:endParaRPr>
        </a:p>
        <a:p>
          <a:pPr algn="l"/>
          <a:r>
            <a:rPr lang="en-US" sz="1200" b="0">
              <a:solidFill>
                <a:schemeClr val="tx1"/>
              </a:solidFill>
              <a:latin typeface="Angsana New" pitchFamily="18" charset="-34"/>
              <a:cs typeface="Angsana New" pitchFamily="18" charset="-34"/>
            </a:rPr>
            <a:t>3.</a:t>
          </a:r>
          <a:r>
            <a:rPr lang="th-TH" sz="1200" b="0">
              <a:solidFill>
                <a:schemeClr val="tx1"/>
              </a:solidFill>
              <a:latin typeface="Angsana New" pitchFamily="18" charset="-34"/>
              <a:cs typeface="Angsana New" pitchFamily="18" charset="-34"/>
            </a:rPr>
            <a:t>ครุภัณฑ์สำนักงาน90,000บาท</a:t>
          </a:r>
          <a:endParaRPr lang="en-US" sz="1200" b="0">
            <a:solidFill>
              <a:schemeClr val="tx1"/>
            </a:solidFill>
            <a:latin typeface="Angsana New" pitchFamily="18" charset="-34"/>
            <a:cs typeface="Angsana New" pitchFamily="18" charset="-34"/>
          </a:endParaRPr>
        </a:p>
        <a:p>
          <a:pPr algn="l"/>
          <a:r>
            <a:rPr lang="en-US" sz="1200" b="0">
              <a:solidFill>
                <a:schemeClr val="tx1"/>
              </a:solidFill>
              <a:latin typeface="Angsana New" pitchFamily="18" charset="-34"/>
              <a:cs typeface="Angsana New" pitchFamily="18" charset="-34"/>
            </a:rPr>
            <a:t>3.1</a:t>
          </a:r>
          <a:r>
            <a:rPr lang="th-TH" sz="1200" b="0">
              <a:solidFill>
                <a:schemeClr val="tx1"/>
              </a:solidFill>
              <a:latin typeface="Angsana New" pitchFamily="18" charset="-34"/>
              <a:cs typeface="Angsana New" pitchFamily="18" charset="-34"/>
            </a:rPr>
            <a:t>ครุภัณฑ์เผยแพร่/โฆษณา10,000บาท</a:t>
          </a:r>
        </a:p>
        <a:p>
          <a:pPr algn="l"/>
          <a:r>
            <a:rPr lang="en-US" sz="1200" b="0">
              <a:solidFill>
                <a:schemeClr val="tx1"/>
              </a:solidFill>
              <a:latin typeface="Angsana New" pitchFamily="18" charset="-34"/>
              <a:cs typeface="Angsana New" pitchFamily="18" charset="-34"/>
            </a:rPr>
            <a:t>4</a:t>
          </a:r>
          <a:r>
            <a:rPr lang="th-TH" sz="1200" b="0">
              <a:solidFill>
                <a:schemeClr val="tx1"/>
              </a:solidFill>
              <a:latin typeface="Angsana New" pitchFamily="18" charset="-34"/>
              <a:cs typeface="Angsana New" pitchFamily="18" charset="-34"/>
            </a:rPr>
            <a:t>.ค่าจ้างเหมา400,000บาท</a:t>
          </a:r>
        </a:p>
        <a:p>
          <a:pPr algn="l"/>
          <a:r>
            <a:rPr lang="en-US" sz="1200" b="0">
              <a:solidFill>
                <a:schemeClr val="tx1"/>
              </a:solidFill>
              <a:latin typeface="Angsana New" pitchFamily="18" charset="-34"/>
              <a:cs typeface="Angsana New" pitchFamily="18" charset="-34"/>
            </a:rPr>
            <a:t>5</a:t>
          </a:r>
          <a:r>
            <a:rPr lang="th-TH" sz="1200" b="0">
              <a:solidFill>
                <a:schemeClr val="tx1"/>
              </a:solidFill>
              <a:latin typeface="Angsana New" pitchFamily="18" charset="-34"/>
              <a:cs typeface="Angsana New" pitchFamily="18" charset="-34"/>
            </a:rPr>
            <a:t>.วัสดุเชื้อพลิง20,000บาท</a:t>
          </a:r>
        </a:p>
        <a:p>
          <a:pPr algn="l"/>
          <a:r>
            <a:rPr lang="en-US" sz="1200" b="0">
              <a:solidFill>
                <a:schemeClr val="tx1"/>
              </a:solidFill>
              <a:latin typeface="Angsana New" pitchFamily="18" charset="-34"/>
              <a:cs typeface="Angsana New" pitchFamily="18" charset="-34"/>
            </a:rPr>
            <a:t>6</a:t>
          </a:r>
          <a:r>
            <a:rPr lang="th-TH" sz="1200" b="0">
              <a:solidFill>
                <a:schemeClr val="tx1"/>
              </a:solidFill>
              <a:latin typeface="Angsana New" pitchFamily="18" charset="-34"/>
              <a:cs typeface="Angsana New" pitchFamily="18" charset="-34"/>
            </a:rPr>
            <a:t>.จ้างเหมาทำความสะอาดอาคารสำนักงานและ</a:t>
          </a:r>
        </a:p>
        <a:p>
          <a:pPr algn="l"/>
          <a:r>
            <a:rPr lang="th-TH" sz="1200" b="0">
              <a:solidFill>
                <a:schemeClr val="tx1"/>
              </a:solidFill>
              <a:latin typeface="Angsana New" pitchFamily="18" charset="-34"/>
              <a:cs typeface="Angsana New" pitchFamily="18" charset="-34"/>
            </a:rPr>
            <a:t>อาคารผู้ป่วย</a:t>
          </a:r>
          <a:r>
            <a:rPr lang="th-TH" sz="1200" b="0" baseline="0">
              <a:solidFill>
                <a:schemeClr val="tx1"/>
              </a:solidFill>
              <a:latin typeface="Angsana New" pitchFamily="18" charset="-34"/>
              <a:cs typeface="Angsana New" pitchFamily="18" charset="-34"/>
            </a:rPr>
            <a:t> 2,547,545บาท</a:t>
          </a:r>
        </a:p>
        <a:p>
          <a:pPr algn="l"/>
          <a:r>
            <a:rPr lang="en-US" sz="1200" b="0" baseline="0">
              <a:solidFill>
                <a:schemeClr val="tx1"/>
              </a:solidFill>
              <a:latin typeface="Angsana New" pitchFamily="18" charset="-34"/>
              <a:cs typeface="Angsana New" pitchFamily="18" charset="-34"/>
            </a:rPr>
            <a:t>7.</a:t>
          </a:r>
          <a:r>
            <a:rPr lang="th-TH" sz="1200" b="0" baseline="0">
              <a:solidFill>
                <a:schemeClr val="tx1"/>
              </a:solidFill>
              <a:latin typeface="Angsana New" pitchFamily="18" charset="-34"/>
              <a:cs typeface="Angsana New" pitchFamily="18" charset="-34"/>
            </a:rPr>
            <a:t>ค่าปรับปรุงภูมิทัศน์ 30,000บาท</a:t>
          </a:r>
        </a:p>
        <a:p>
          <a:pPr algn="l"/>
          <a:r>
            <a:rPr lang="en-US" sz="1200" b="0" baseline="0">
              <a:solidFill>
                <a:schemeClr val="tx1"/>
              </a:solidFill>
              <a:latin typeface="Angsana New" pitchFamily="18" charset="-34"/>
              <a:cs typeface="Angsana New" pitchFamily="18" charset="-34"/>
            </a:rPr>
            <a:t>8</a:t>
          </a:r>
          <a:r>
            <a:rPr lang="th-TH" sz="1200" b="0" baseline="0">
              <a:solidFill>
                <a:schemeClr val="tx1"/>
              </a:solidFill>
              <a:latin typeface="Angsana New" pitchFamily="18" charset="-34"/>
              <a:cs typeface="Angsana New" pitchFamily="18" charset="-34"/>
            </a:rPr>
            <a:t>.ครุภัณฑ์งานบ้านงานครัว 10,000บาท</a:t>
          </a:r>
        </a:p>
        <a:p>
          <a:pPr algn="l"/>
          <a:r>
            <a:rPr lang="en-US" sz="1200" b="0" baseline="0">
              <a:solidFill>
                <a:schemeClr val="tx1"/>
              </a:solidFill>
              <a:latin typeface="Angsana New" pitchFamily="18" charset="-34"/>
              <a:cs typeface="Angsana New" pitchFamily="18" charset="-34"/>
            </a:rPr>
            <a:t>9</a:t>
          </a:r>
          <a:r>
            <a:rPr lang="th-TH" sz="1200" b="0" baseline="0">
              <a:solidFill>
                <a:schemeClr val="tx1"/>
              </a:solidFill>
              <a:latin typeface="Angsana New" pitchFamily="18" charset="-34"/>
              <a:cs typeface="Angsana New" pitchFamily="18" charset="-34"/>
            </a:rPr>
            <a:t>.วัสดุการเกษตร 5,000บาท</a:t>
          </a:r>
        </a:p>
        <a:p>
          <a:pPr algn="l"/>
          <a:r>
            <a:rPr lang="en-US" sz="1200" b="0" baseline="0">
              <a:solidFill>
                <a:schemeClr val="tx1"/>
              </a:solidFill>
              <a:latin typeface="Angsana New" pitchFamily="18" charset="-34"/>
              <a:cs typeface="Angsana New" pitchFamily="18" charset="-34"/>
            </a:rPr>
            <a:t>10</a:t>
          </a:r>
          <a:r>
            <a:rPr lang="th-TH" sz="1200" b="0" baseline="0">
              <a:solidFill>
                <a:schemeClr val="tx1"/>
              </a:solidFill>
              <a:latin typeface="Angsana New" pitchFamily="18" charset="-34"/>
              <a:cs typeface="Angsana New" pitchFamily="18" charset="-34"/>
            </a:rPr>
            <a:t>.โครงการซ้อมอัคคีภัยในหน่วยงาน 45,000บาท</a:t>
          </a:r>
        </a:p>
        <a:p>
          <a:pPr algn="l"/>
          <a:r>
            <a:rPr lang="th-TH" sz="1200" b="0" baseline="0">
              <a:solidFill>
                <a:schemeClr val="tx1"/>
              </a:solidFill>
              <a:latin typeface="Angsana New" pitchFamily="18" charset="-34"/>
              <a:cs typeface="Angsana New" pitchFamily="18" charset="-34"/>
            </a:rPr>
            <a:t>1</a:t>
          </a:r>
          <a:r>
            <a:rPr lang="en-US" sz="1200" b="0" baseline="0">
              <a:solidFill>
                <a:schemeClr val="tx1"/>
              </a:solidFill>
              <a:latin typeface="Angsana New" pitchFamily="18" charset="-34"/>
              <a:cs typeface="Angsana New" pitchFamily="18" charset="-34"/>
            </a:rPr>
            <a:t>1</a:t>
          </a:r>
          <a:r>
            <a:rPr lang="th-TH" sz="1200" b="0" baseline="0">
              <a:solidFill>
                <a:schemeClr val="tx1"/>
              </a:solidFill>
              <a:latin typeface="Angsana New" pitchFamily="18" charset="-34"/>
              <a:cs typeface="Angsana New" pitchFamily="18" charset="-34"/>
            </a:rPr>
            <a:t>.จ้างเหมารักษาความปลอดภัย240,000บาท</a:t>
          </a:r>
          <a:endParaRPr lang="th-TH" sz="1200" b="0">
            <a:solidFill>
              <a:schemeClr val="tx1"/>
            </a:solidFill>
            <a:latin typeface="Angsana New" pitchFamily="18" charset="-34"/>
            <a:cs typeface="Angsana New" pitchFamily="18" charset="-34"/>
          </a:endParaRPr>
        </a:p>
        <a:p>
          <a:pPr algn="l"/>
          <a:endParaRPr lang="th-TH" sz="1200" b="0">
            <a:solidFill>
              <a:schemeClr val="tx1"/>
            </a:solidFill>
            <a:latin typeface="Angsana New" pitchFamily="18" charset="-34"/>
            <a:cs typeface="Angsana New" pitchFamily="18" charset="-34"/>
          </a:endParaRPr>
        </a:p>
        <a:p>
          <a:pPr algn="l"/>
          <a:endParaRPr lang="th-TH" sz="1100" b="0">
            <a:solidFill>
              <a:schemeClr val="tx1"/>
            </a:solidFill>
            <a:latin typeface="Angsana New" pitchFamily="18" charset="-34"/>
            <a:cs typeface="Angsana New" pitchFamily="18" charset="-34"/>
          </a:endParaRPr>
        </a:p>
        <a:p>
          <a:pPr algn="l"/>
          <a:endParaRPr lang="th-TH" sz="1100" b="1">
            <a:solidFill>
              <a:schemeClr val="tx1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180976</xdr:colOff>
      <xdr:row>10</xdr:row>
      <xdr:rowOff>161926</xdr:rowOff>
    </xdr:from>
    <xdr:to>
      <xdr:col>12</xdr:col>
      <xdr:colOff>561975</xdr:colOff>
      <xdr:row>21</xdr:row>
      <xdr:rowOff>152401</xdr:rowOff>
    </xdr:to>
    <xdr:sp macro="" textlink="">
      <xdr:nvSpPr>
        <xdr:cNvPr id="2" name="Rectangle 3"/>
        <xdr:cNvSpPr>
          <a:spLocks noChangeArrowheads="1"/>
        </xdr:cNvSpPr>
      </xdr:nvSpPr>
      <xdr:spPr bwMode="auto">
        <a:xfrm>
          <a:off x="6562726" y="2838451"/>
          <a:ext cx="3219449" cy="2933700"/>
        </a:xfrm>
        <a:prstGeom prst="rect">
          <a:avLst/>
        </a:prstGeom>
        <a:solidFill>
          <a:schemeClr val="bg1"/>
        </a:solidFill>
        <a:ln w="9525" algn="ctr">
          <a:solidFill>
            <a:srgbClr val="000000"/>
          </a:solidFill>
          <a:miter lim="800000"/>
          <a:headEnd/>
          <a:tailEnd/>
        </a:ln>
        <a:effectLst/>
        <a:extLst/>
      </xdr:spPr>
      <xdr:txBody>
        <a:bodyPr vertOverflow="clip" wrap="square" lIns="27432" tIns="32004" rIns="0" bIns="0" anchor="t" upright="1"/>
        <a:lstStyle/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CordiaUPC" pitchFamily="34" charset="-34"/>
              <a:cs typeface="CordiaUPC" pitchFamily="34" charset="-34"/>
            </a:rPr>
            <a:t>   รายละเอียดงบประมาณ</a:t>
          </a:r>
          <a:endParaRPr lang="en-US" sz="1000" b="0" i="0" u="none" strike="noStrike" baseline="0">
            <a:solidFill>
              <a:srgbClr val="000000"/>
            </a:solidFill>
            <a:latin typeface="CordiaUPC" pitchFamily="34" charset="-34"/>
            <a:cs typeface="CordiaUPC" pitchFamily="34" charset="-34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CordiaUPC" pitchFamily="34" charset="-34"/>
              <a:cs typeface="CordiaUPC" pitchFamily="34" charset="-34"/>
            </a:rPr>
            <a:t> </a:t>
          </a:r>
          <a:r>
            <a:rPr lang="th-TH" sz="1200" b="0" i="0" u="none" strike="noStrike" baseline="0">
              <a:solidFill>
                <a:srgbClr val="000000"/>
              </a:solidFill>
              <a:latin typeface="CordiaUPC" pitchFamily="34" charset="-34"/>
              <a:cs typeface="CordiaUPC" pitchFamily="34" charset="-34"/>
            </a:rPr>
            <a:t>1.</a:t>
          </a:r>
          <a:r>
            <a:rPr lang="th-TH" sz="1200" b="0" i="0" u="none" strike="noStrike" baseline="0">
              <a:solidFill>
                <a:sysClr val="windowText" lastClr="000000"/>
              </a:solidFill>
              <a:latin typeface="CordiaUPC" pitchFamily="34" charset="-34"/>
              <a:cs typeface="CordiaUPC" pitchFamily="34" charset="-34"/>
            </a:rPr>
            <a:t>ค่าตอบแทนปฏิบัติงานนอกเวลาราชการ </a:t>
          </a:r>
          <a:r>
            <a:rPr lang="en-US" sz="1200" b="0" i="0" u="none" strike="noStrike" baseline="0">
              <a:solidFill>
                <a:sysClr val="windowText" lastClr="000000"/>
              </a:solidFill>
              <a:latin typeface="CordiaUPC" pitchFamily="34" charset="-34"/>
              <a:cs typeface="CordiaUPC" pitchFamily="34" charset="-34"/>
            </a:rPr>
            <a:t> </a:t>
          </a:r>
          <a:r>
            <a:rPr lang="th-TH" sz="1200" b="0" i="0" u="none" strike="noStrike" baseline="0">
              <a:solidFill>
                <a:sysClr val="windowText" lastClr="000000"/>
              </a:solidFill>
              <a:latin typeface="CordiaUPC" pitchFamily="34" charset="-34"/>
              <a:cs typeface="CordiaUPC" pitchFamily="34" charset="-34"/>
            </a:rPr>
            <a:t> 12</a:t>
          </a:r>
          <a:r>
            <a:rPr lang="en-US" sz="1200" b="0" i="0" u="none" strike="noStrike" baseline="0">
              <a:solidFill>
                <a:sysClr val="windowText" lastClr="000000"/>
              </a:solidFill>
              <a:latin typeface="CordiaUPC" pitchFamily="34" charset="-34"/>
              <a:cs typeface="CordiaUPC" pitchFamily="34" charset="-34"/>
            </a:rPr>
            <a:t>0,000</a:t>
          </a:r>
          <a:r>
            <a:rPr lang="th-TH" sz="1200" b="0" i="0" u="none" strike="noStrike" baseline="0">
              <a:solidFill>
                <a:sysClr val="windowText" lastClr="000000"/>
              </a:solidFill>
              <a:latin typeface="CordiaUPC" pitchFamily="34" charset="-34"/>
              <a:cs typeface="CordiaUPC" pitchFamily="34" charset="-34"/>
            </a:rPr>
            <a:t>    บาท</a:t>
          </a:r>
        </a:p>
        <a:p>
          <a:pPr algn="l" rtl="0">
            <a:defRPr sz="1000"/>
          </a:pPr>
          <a:r>
            <a:rPr lang="th-TH" sz="1200" b="0" i="0" u="none" strike="noStrike" baseline="0">
              <a:solidFill>
                <a:sysClr val="windowText" lastClr="000000"/>
              </a:solidFill>
              <a:latin typeface="CordiaUPC" pitchFamily="34" charset="-34"/>
              <a:cs typeface="CordiaUPC" pitchFamily="34" charset="-34"/>
            </a:rPr>
            <a:t>2. ค่าวัสดุสำนักงาน 3000 บาท</a:t>
          </a:r>
        </a:p>
        <a:p>
          <a:pPr algn="l" rtl="0">
            <a:defRPr sz="1000"/>
          </a:pPr>
          <a:r>
            <a:rPr lang="th-TH" sz="1200" b="0" i="0" u="none" strike="noStrike" baseline="0">
              <a:solidFill>
                <a:sysClr val="windowText" lastClr="000000"/>
              </a:solidFill>
              <a:latin typeface="CordiaUPC" pitchFamily="34" charset="-34"/>
              <a:cs typeface="CordiaUPC" pitchFamily="34" charset="-34"/>
            </a:rPr>
            <a:t>3.ค่าวัสดุงานบ้านงานครัว 10,000 บาท</a:t>
          </a:r>
        </a:p>
        <a:p>
          <a:pPr algn="l" rtl="0">
            <a:defRPr sz="1000"/>
          </a:pPr>
          <a:r>
            <a:rPr lang="th-TH" sz="1200" b="0" i="0" u="none" strike="noStrike" baseline="0">
              <a:solidFill>
                <a:sysClr val="windowText" lastClr="000000"/>
              </a:solidFill>
              <a:latin typeface="CordiaUPC" pitchFamily="34" charset="-34"/>
              <a:cs typeface="CordiaUPC" pitchFamily="34" charset="-34"/>
            </a:rPr>
            <a:t>4.อุปกรณ์ดับเพลิง  30,000บาท</a:t>
          </a:r>
        </a:p>
        <a:p>
          <a:pPr algn="l" rtl="0">
            <a:defRPr sz="1000"/>
          </a:pPr>
          <a:r>
            <a:rPr lang="th-TH" sz="1200" b="0" i="0" u="none" strike="noStrike" baseline="0">
              <a:solidFill>
                <a:sysClr val="windowText" lastClr="000000"/>
              </a:solidFill>
              <a:latin typeface="CordiaUPC" pitchFamily="34" charset="-34"/>
              <a:cs typeface="CordiaUPC" pitchFamily="34" charset="-34"/>
            </a:rPr>
            <a:t>5.ค่าบำรุงรักษาหม้อแปลงไฟฟ้า 5,000 บาท</a:t>
          </a:r>
        </a:p>
        <a:p>
          <a:pPr algn="l" rtl="0">
            <a:defRPr sz="1000"/>
          </a:pPr>
          <a:r>
            <a:rPr lang="th-TH" sz="1200" b="0" i="0" u="none" strike="noStrike" baseline="0">
              <a:solidFill>
                <a:sysClr val="windowText" lastClr="000000"/>
              </a:solidFill>
              <a:latin typeface="CordiaUPC" pitchFamily="34" charset="-34"/>
              <a:cs typeface="CordiaUPC" pitchFamily="34" charset="-34"/>
            </a:rPr>
            <a:t>6.ค่าบำรุงรักษาลิฟต์ 100,000 บาท(รวมที่พัสดุ)</a:t>
          </a:r>
        </a:p>
        <a:p>
          <a:pPr algn="l" rtl="0">
            <a:defRPr sz="1000"/>
          </a:pPr>
          <a:r>
            <a:rPr lang="th-TH" sz="1200" b="0" i="0" u="none" strike="noStrike" baseline="0">
              <a:solidFill>
                <a:sysClr val="windowText" lastClr="000000"/>
              </a:solidFill>
              <a:latin typeface="CordiaUPC" pitchFamily="34" charset="-34"/>
              <a:cs typeface="CordiaUPC" pitchFamily="34" charset="-34"/>
            </a:rPr>
            <a:t>7.ค่าบำรุงรักษาเครื่องกำเนิดไฟฟ้า 100,000บาท</a:t>
          </a:r>
          <a:r>
            <a:rPr lang="en-US" sz="1200" b="0" i="0" u="none" strike="noStrike" baseline="0">
              <a:solidFill>
                <a:sysClr val="windowText" lastClr="000000"/>
              </a:solidFill>
              <a:latin typeface="CordiaUPC" pitchFamily="34" charset="-34"/>
              <a:cs typeface="CordiaUPC" pitchFamily="34" charset="-34"/>
            </a:rPr>
            <a:t> </a:t>
          </a:r>
          <a:r>
            <a:rPr lang="th-TH" sz="1200" b="0" i="0" u="none" strike="noStrike" baseline="0">
              <a:solidFill>
                <a:sysClr val="windowText" lastClr="000000"/>
              </a:solidFill>
              <a:latin typeface="CordiaUPC" pitchFamily="34" charset="-34"/>
              <a:cs typeface="CordiaUPC" pitchFamily="34" charset="-34"/>
            </a:rPr>
            <a:t>(อยู่ที่พัสดุ)</a:t>
          </a:r>
        </a:p>
        <a:p>
          <a:pPr algn="l" rtl="0">
            <a:defRPr sz="1000"/>
          </a:pPr>
          <a:r>
            <a:rPr lang="th-TH" sz="1200" b="0" i="0" u="none" strike="noStrike" baseline="0">
              <a:solidFill>
                <a:sysClr val="windowText" lastClr="000000"/>
              </a:solidFill>
              <a:latin typeface="CordiaUPC" pitchFamily="34" charset="-34"/>
              <a:cs typeface="CordiaUPC" pitchFamily="34" charset="-34"/>
            </a:rPr>
            <a:t>8.ค่าใช้สอยอื่นๆ10,000บาท</a:t>
          </a:r>
        </a:p>
        <a:p>
          <a:pPr algn="l" rtl="0">
            <a:defRPr sz="1000"/>
          </a:pPr>
          <a:r>
            <a:rPr lang="th-TH" sz="1200" b="0" i="0" u="none" strike="noStrike" baseline="0">
              <a:solidFill>
                <a:sysClr val="windowText" lastClr="000000"/>
              </a:solidFill>
              <a:latin typeface="CordiaUPC" pitchFamily="34" charset="-34"/>
              <a:cs typeface="CordiaUPC" pitchFamily="34" charset="-34"/>
            </a:rPr>
            <a:t>9.ค่าจ้างเหมาเดินไฟสำรองเข้าระบบ2</a:t>
          </a:r>
          <a:r>
            <a:rPr lang="en-US" sz="1200" b="0" i="0" u="none" strike="noStrike" baseline="0">
              <a:solidFill>
                <a:sysClr val="windowText" lastClr="000000"/>
              </a:solidFill>
              <a:latin typeface="CordiaUPC" pitchFamily="34" charset="-34"/>
              <a:cs typeface="CordiaUPC" pitchFamily="34" charset="-34"/>
            </a:rPr>
            <a:t>5</a:t>
          </a:r>
          <a:r>
            <a:rPr lang="th-TH" sz="1200" b="0" i="0" u="none" strike="noStrike" baseline="0">
              <a:solidFill>
                <a:sysClr val="windowText" lastClr="000000"/>
              </a:solidFill>
              <a:latin typeface="CordiaUPC" pitchFamily="34" charset="-34"/>
              <a:cs typeface="CordiaUPC" pitchFamily="34" charset="-34"/>
            </a:rPr>
            <a:t>0,000บาท</a:t>
          </a:r>
        </a:p>
        <a:p>
          <a:pPr algn="l" rtl="0">
            <a:defRPr sz="1000"/>
          </a:pPr>
          <a:r>
            <a:rPr lang="th-TH" sz="1200" b="0" i="0" u="none" strike="noStrike" baseline="0">
              <a:solidFill>
                <a:sysClr val="windowText" lastClr="000000"/>
              </a:solidFill>
              <a:latin typeface="CordiaUPC" pitchFamily="34" charset="-34"/>
              <a:cs typeface="CordiaUPC" pitchFamily="34" charset="-34"/>
            </a:rPr>
            <a:t>10น้ำมันเชื้อเพลิงสำรองไฟ 20,000บาท</a:t>
          </a:r>
        </a:p>
        <a:p>
          <a:pPr algn="l" rtl="0">
            <a:defRPr sz="1000"/>
          </a:pPr>
          <a:r>
            <a:rPr lang="th-TH" sz="1200" b="0" i="0" u="none" strike="noStrike" baseline="0">
              <a:solidFill>
                <a:sysClr val="windowText" lastClr="000000"/>
              </a:solidFill>
              <a:latin typeface="CordiaUPC" pitchFamily="34" charset="-34"/>
              <a:cs typeface="CordiaUPC" pitchFamily="34" charset="-34"/>
            </a:rPr>
            <a:t>11.วัสดุก่อสร้าง2,000บาท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ysClr val="windowText" lastClr="000000"/>
              </a:solidFill>
              <a:latin typeface="CordiaUPC" pitchFamily="34" charset="-34"/>
              <a:cs typeface="CordiaUPC" pitchFamily="34" charset="-34"/>
            </a:rPr>
            <a:t> </a:t>
          </a:r>
          <a:r>
            <a:rPr lang="th-TH" sz="1200" b="0" i="0" u="none" strike="noStrike" baseline="0">
              <a:solidFill>
                <a:sysClr val="windowText" lastClr="000000"/>
              </a:solidFill>
              <a:latin typeface="CordiaUPC" pitchFamily="34" charset="-34"/>
              <a:cs typeface="CordiaUPC" pitchFamily="34" charset="-34"/>
            </a:rPr>
            <a:t> รวม      600,000          </a:t>
          </a:r>
          <a:r>
            <a:rPr lang="en-US" sz="1200" b="0" i="0" u="none" strike="noStrike" baseline="0">
              <a:solidFill>
                <a:sysClr val="windowText" lastClr="000000"/>
              </a:solidFill>
              <a:latin typeface="CordiaUPC" pitchFamily="34" charset="-34"/>
              <a:cs typeface="CordiaUPC" pitchFamily="34" charset="-34"/>
            </a:rPr>
            <a:t> </a:t>
          </a:r>
          <a:r>
            <a:rPr lang="th-TH" sz="1200" b="0" i="0" u="none" strike="noStrike" baseline="0">
              <a:solidFill>
                <a:srgbClr val="000000"/>
              </a:solidFill>
              <a:latin typeface="CordiaUPC" pitchFamily="34" charset="-34"/>
              <a:cs typeface="CordiaUPC" pitchFamily="34" charset="-34"/>
            </a:rPr>
            <a:t>บาท</a:t>
          </a:r>
        </a:p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CordiaUPC" pitchFamily="34" charset="-34"/>
              <a:cs typeface="CordiaUPC" pitchFamily="34" charset="-34"/>
            </a:rPr>
            <a:t>                                     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15875</xdr:colOff>
      <xdr:row>12</xdr:row>
      <xdr:rowOff>47626</xdr:rowOff>
    </xdr:from>
    <xdr:to>
      <xdr:col>13</xdr:col>
      <xdr:colOff>230187</xdr:colOff>
      <xdr:row>22</xdr:row>
      <xdr:rowOff>7939</xdr:rowOff>
    </xdr:to>
    <xdr:sp macro="" textlink="">
      <xdr:nvSpPr>
        <xdr:cNvPr id="2" name="Rectangle 3"/>
        <xdr:cNvSpPr>
          <a:spLocks noChangeArrowheads="1"/>
        </xdr:cNvSpPr>
      </xdr:nvSpPr>
      <xdr:spPr bwMode="auto">
        <a:xfrm>
          <a:off x="6270625" y="2809876"/>
          <a:ext cx="2873375" cy="2309813"/>
        </a:xfrm>
        <a:prstGeom prst="rect">
          <a:avLst/>
        </a:prstGeom>
        <a:solidFill>
          <a:schemeClr val="bg1"/>
        </a:solidFill>
        <a:ln w="9525" algn="ctr">
          <a:solidFill>
            <a:srgbClr val="000000"/>
          </a:solidFill>
          <a:miter lim="800000"/>
          <a:headEnd/>
          <a:tailEnd/>
        </a:ln>
        <a:effectLst/>
        <a:extLst/>
      </xdr:spPr>
      <xdr:txBody>
        <a:bodyPr vertOverflow="clip" wrap="square" lIns="27432" tIns="32004" rIns="0" bIns="0" anchor="t" upright="1"/>
        <a:lstStyle/>
        <a:p>
          <a:pPr algn="l" rtl="0">
            <a:defRPr sz="1000"/>
          </a:pPr>
          <a:r>
            <a:rPr lang="th-TH" sz="1000" b="0" i="0" u="none" strike="noStrike" baseline="0">
              <a:solidFill>
                <a:sysClr val="windowText" lastClr="000000"/>
              </a:solidFill>
              <a:latin typeface="CordiaUPC" pitchFamily="34" charset="-34"/>
              <a:cs typeface="CordiaUPC" pitchFamily="34" charset="-34"/>
            </a:rPr>
            <a:t>   ค่าตอบแทนปฏิบัติงานนอกเวลาราชการ         </a:t>
          </a:r>
          <a:r>
            <a:rPr lang="en-US" sz="1000" b="0" i="0" u="none" strike="noStrike" baseline="0">
              <a:solidFill>
                <a:sysClr val="windowText" lastClr="000000"/>
              </a:solidFill>
              <a:latin typeface="CordiaUPC" pitchFamily="34" charset="-34"/>
              <a:cs typeface="CordiaUPC" pitchFamily="34" charset="-34"/>
            </a:rPr>
            <a:t>1</a:t>
          </a:r>
          <a:r>
            <a:rPr lang="th-TH" sz="1000" b="0" i="0" u="none" strike="noStrike" baseline="0">
              <a:solidFill>
                <a:sysClr val="windowText" lastClr="000000"/>
              </a:solidFill>
              <a:latin typeface="CordiaUPC" pitchFamily="34" charset="-34"/>
              <a:cs typeface="CordiaUPC" pitchFamily="34" charset="-34"/>
            </a:rPr>
            <a:t>,</a:t>
          </a:r>
          <a:r>
            <a:rPr lang="en-US" sz="1000" b="0" i="0" u="none" strike="noStrike" baseline="0">
              <a:solidFill>
                <a:sysClr val="windowText" lastClr="000000"/>
              </a:solidFill>
              <a:latin typeface="CordiaUPC" pitchFamily="34" charset="-34"/>
              <a:cs typeface="CordiaUPC" pitchFamily="34" charset="-34"/>
            </a:rPr>
            <a:t>000</a:t>
          </a:r>
          <a:r>
            <a:rPr lang="th-TH" sz="1000" b="0" i="0" u="none" strike="noStrike" baseline="0">
              <a:solidFill>
                <a:sysClr val="windowText" lastClr="000000"/>
              </a:solidFill>
              <a:latin typeface="CordiaUPC" pitchFamily="34" charset="-34"/>
              <a:cs typeface="CordiaUPC" pitchFamily="34" charset="-34"/>
            </a:rPr>
            <a:t>,</a:t>
          </a:r>
          <a:r>
            <a:rPr lang="en-US" sz="1000" b="0" i="0" u="none" strike="noStrike" baseline="0">
              <a:solidFill>
                <a:sysClr val="windowText" lastClr="000000"/>
              </a:solidFill>
              <a:latin typeface="CordiaUPC" pitchFamily="34" charset="-34"/>
              <a:cs typeface="CordiaUPC" pitchFamily="34" charset="-34"/>
            </a:rPr>
            <a:t>000</a:t>
          </a:r>
          <a:r>
            <a:rPr lang="th-TH" sz="1000" b="0" i="0" u="none" strike="noStrike" baseline="0">
              <a:solidFill>
                <a:sysClr val="windowText" lastClr="000000"/>
              </a:solidFill>
              <a:latin typeface="CordiaUPC" pitchFamily="34" charset="-34"/>
              <a:cs typeface="CordiaUPC" pitchFamily="34" charset="-34"/>
            </a:rPr>
            <a:t>     บาท</a:t>
          </a:r>
        </a:p>
        <a:p>
          <a:pPr algn="l" rtl="0">
            <a:defRPr sz="1000"/>
          </a:pPr>
          <a:r>
            <a:rPr lang="th-TH" sz="1000" b="0" i="0" u="none" strike="noStrike" baseline="0">
              <a:solidFill>
                <a:sysClr val="windowText" lastClr="000000"/>
              </a:solidFill>
              <a:latin typeface="CordiaUPC" pitchFamily="34" charset="-34"/>
              <a:cs typeface="CordiaUPC" pitchFamily="34" charset="-34"/>
            </a:rPr>
            <a:t>วัสดุเชื้อเพลิง                                                       900,000    บาท</a:t>
          </a:r>
        </a:p>
        <a:p>
          <a:pPr algn="l" rtl="0">
            <a:defRPr sz="1000"/>
          </a:pPr>
          <a:r>
            <a:rPr lang="th-TH" sz="1000" b="0" i="0" u="none" strike="noStrike" baseline="0">
              <a:solidFill>
                <a:sysClr val="windowText" lastClr="000000"/>
              </a:solidFill>
              <a:latin typeface="CordiaUPC" pitchFamily="34" charset="-34"/>
              <a:cs typeface="CordiaUPC" pitchFamily="34" charset="-34"/>
            </a:rPr>
            <a:t>ค่าใช้สอย             </a:t>
          </a:r>
          <a:r>
            <a:rPr lang="en-US" sz="1000" b="0" i="0" u="none" strike="noStrike" baseline="0">
              <a:solidFill>
                <a:sysClr val="windowText" lastClr="000000"/>
              </a:solidFill>
              <a:latin typeface="CordiaUPC" pitchFamily="34" charset="-34"/>
              <a:cs typeface="CordiaUPC" pitchFamily="34" charset="-34"/>
            </a:rPr>
            <a:t>       </a:t>
          </a:r>
          <a:r>
            <a:rPr lang="th-TH" sz="1000" b="0" i="0" u="none" strike="noStrike" baseline="0">
              <a:solidFill>
                <a:sysClr val="windowText" lastClr="000000"/>
              </a:solidFill>
              <a:latin typeface="CordiaUPC" pitchFamily="34" charset="-34"/>
              <a:cs typeface="CordiaUPC" pitchFamily="34" charset="-34"/>
            </a:rPr>
            <a:t>                                           3</a:t>
          </a:r>
          <a:r>
            <a:rPr lang="en-US" sz="1000" b="0" i="0" u="none" strike="noStrike" baseline="0">
              <a:solidFill>
                <a:sysClr val="windowText" lastClr="000000"/>
              </a:solidFill>
              <a:latin typeface="CordiaUPC" pitchFamily="34" charset="-34"/>
              <a:cs typeface="CordiaUPC" pitchFamily="34" charset="-34"/>
            </a:rPr>
            <a:t>0,000</a:t>
          </a:r>
          <a:r>
            <a:rPr lang="th-TH" sz="1000" b="0" i="0" u="none" strike="noStrike" baseline="0">
              <a:solidFill>
                <a:sysClr val="windowText" lastClr="000000"/>
              </a:solidFill>
              <a:latin typeface="CordiaUPC" pitchFamily="34" charset="-34"/>
              <a:cs typeface="CordiaUPC" pitchFamily="34" charset="-34"/>
            </a:rPr>
            <a:t> </a:t>
          </a:r>
          <a:r>
            <a:rPr lang="en-US" sz="1000" b="0" i="0" u="none" strike="noStrike" baseline="0">
              <a:solidFill>
                <a:sysClr val="windowText" lastClr="000000"/>
              </a:solidFill>
              <a:latin typeface="CordiaUPC" pitchFamily="34" charset="-34"/>
              <a:cs typeface="CordiaUPC" pitchFamily="34" charset="-34"/>
            </a:rPr>
            <a:t>   </a:t>
          </a:r>
          <a:r>
            <a:rPr lang="th-TH" sz="1000" b="0" i="0" u="none" strike="noStrike" baseline="0">
              <a:solidFill>
                <a:sysClr val="windowText" lastClr="000000"/>
              </a:solidFill>
              <a:latin typeface="CordiaUPC" pitchFamily="34" charset="-34"/>
              <a:cs typeface="CordiaUPC" pitchFamily="34" charset="-34"/>
            </a:rPr>
            <a:t>บาท</a:t>
          </a:r>
          <a:endParaRPr lang="en-US" sz="1000" b="0" i="0" u="none" strike="noStrike" baseline="0">
            <a:solidFill>
              <a:sysClr val="windowText" lastClr="000000"/>
            </a:solidFill>
            <a:latin typeface="CordiaUPC" pitchFamily="34" charset="-34"/>
            <a:cs typeface="CordiaUPC" pitchFamily="34" charset="-34"/>
          </a:endParaRPr>
        </a:p>
        <a:p>
          <a:pPr algn="l" rtl="0">
            <a:defRPr sz="1000"/>
          </a:pPr>
          <a:r>
            <a:rPr lang="th-TH" sz="1000" b="0" i="0" u="none" strike="noStrike" baseline="0">
              <a:solidFill>
                <a:sysClr val="windowText" lastClr="000000"/>
              </a:solidFill>
              <a:latin typeface="CordiaUPC" pitchFamily="34" charset="-34"/>
              <a:cs typeface="CordiaUPC" pitchFamily="34" charset="-34"/>
            </a:rPr>
            <a:t>วัสดุสำนักงาน                                                         30,000   บาท</a:t>
          </a:r>
        </a:p>
        <a:p>
          <a:pPr algn="l" rtl="0">
            <a:defRPr sz="1000"/>
          </a:pPr>
          <a:r>
            <a:rPr lang="th-TH" sz="1000" b="0" i="0" u="none" strike="noStrike" baseline="0">
              <a:solidFill>
                <a:sysClr val="windowText" lastClr="000000"/>
              </a:solidFill>
              <a:latin typeface="CordiaUPC" pitchFamily="34" charset="-34"/>
              <a:cs typeface="CordiaUPC" pitchFamily="34" charset="-34"/>
            </a:rPr>
            <a:t>วัสดุงานบ้านงานครัว                                                 7,000    บาท</a:t>
          </a:r>
        </a:p>
        <a:p>
          <a:pPr algn="l" rtl="0">
            <a:defRPr sz="1000"/>
          </a:pPr>
          <a:r>
            <a:rPr lang="th-TH" sz="1000" b="0" i="0" u="none" strike="noStrike" baseline="0">
              <a:solidFill>
                <a:sysClr val="windowText" lastClr="000000"/>
              </a:solidFill>
              <a:latin typeface="CordiaUPC" pitchFamily="34" charset="-34"/>
              <a:cs typeface="CordiaUPC" pitchFamily="34" charset="-34"/>
            </a:rPr>
            <a:t>วัสดุคอม                                                                 48,000   บาท</a:t>
          </a:r>
        </a:p>
        <a:p>
          <a:pPr algn="l" rtl="0">
            <a:defRPr sz="1000"/>
          </a:pPr>
          <a:r>
            <a:rPr lang="th-TH" sz="1000" b="0" i="0" u="none" strike="noStrike" baseline="0">
              <a:solidFill>
                <a:sysClr val="windowText" lastClr="000000"/>
              </a:solidFill>
              <a:latin typeface="CordiaUPC" pitchFamily="34" charset="-34"/>
              <a:cs typeface="CordiaUPC" pitchFamily="34" charset="-34"/>
            </a:rPr>
            <a:t>ครุภัณฑ์สำนักงาน                                                     5,000   บาท</a:t>
          </a:r>
          <a:r>
            <a:rPr lang="en-US" sz="1000" b="0" i="0" u="none" strike="noStrike" baseline="0">
              <a:solidFill>
                <a:sysClr val="windowText" lastClr="000000"/>
              </a:solidFill>
              <a:latin typeface="CordiaUPC" pitchFamily="34" charset="-34"/>
              <a:cs typeface="CordiaUPC" pitchFamily="34" charset="-34"/>
            </a:rPr>
            <a:t>	</a:t>
          </a:r>
          <a:r>
            <a:rPr lang="th-TH" sz="1000" b="0" i="0" u="none" strike="noStrike" baseline="0">
              <a:solidFill>
                <a:sysClr val="windowText" lastClr="000000"/>
              </a:solidFill>
              <a:latin typeface="CordiaUPC" pitchFamily="34" charset="-34"/>
              <a:cs typeface="CordiaUPC" pitchFamily="34" charset="-34"/>
            </a:rPr>
            <a:t>               ซ่อมบำรุง</a:t>
          </a:r>
          <a:r>
            <a:rPr lang="en-US" sz="1000" b="0" i="0" u="none" strike="noStrike" baseline="0">
              <a:solidFill>
                <a:sysClr val="windowText" lastClr="000000"/>
              </a:solidFill>
              <a:latin typeface="CordiaUPC" pitchFamily="34" charset="-34"/>
              <a:cs typeface="CordiaUPC" pitchFamily="34" charset="-34"/>
            </a:rPr>
            <a:t>	</a:t>
          </a:r>
          <a:r>
            <a:rPr lang="th-TH" sz="1000" b="0" i="0" u="none" strike="noStrike" baseline="0">
              <a:solidFill>
                <a:sysClr val="windowText" lastClr="000000"/>
              </a:solidFill>
              <a:latin typeface="CordiaUPC" pitchFamily="34" charset="-34"/>
              <a:cs typeface="CordiaUPC" pitchFamily="34" charset="-34"/>
            </a:rPr>
            <a:t>                                      300,000  บาท</a:t>
          </a:r>
        </a:p>
        <a:p>
          <a:pPr algn="l" rtl="0">
            <a:defRPr sz="1000"/>
          </a:pPr>
          <a:r>
            <a:rPr lang="th-TH" sz="1000" b="0" i="0" u="none" strike="noStrike" baseline="0">
              <a:solidFill>
                <a:sysClr val="windowText" lastClr="000000"/>
              </a:solidFill>
              <a:latin typeface="CordiaUPC" pitchFamily="34" charset="-34"/>
              <a:cs typeface="CordiaUPC" pitchFamily="34" charset="-34"/>
            </a:rPr>
            <a:t>ประกันภัยรถยนต์                              </a:t>
          </a:r>
          <a:r>
            <a:rPr lang="en-US" sz="1000" b="0" i="0" u="none" strike="noStrike" baseline="0">
              <a:solidFill>
                <a:sysClr val="windowText" lastClr="000000"/>
              </a:solidFill>
              <a:latin typeface="CordiaUPC" pitchFamily="34" charset="-34"/>
              <a:cs typeface="CordiaUPC" pitchFamily="34" charset="-34"/>
            </a:rPr>
            <a:t>                </a:t>
          </a:r>
          <a:r>
            <a:rPr lang="th-TH" sz="1000" b="0" i="0" u="none" strike="noStrike" baseline="0">
              <a:solidFill>
                <a:sysClr val="windowText" lastClr="000000"/>
              </a:solidFill>
              <a:latin typeface="CordiaUPC" pitchFamily="34" charset="-34"/>
              <a:cs typeface="CordiaUPC" pitchFamily="34" charset="-34"/>
            </a:rPr>
            <a:t>     125,000  บา</a:t>
          </a:r>
          <a:r>
            <a:rPr lang="en-US" sz="1000" b="0" i="0" u="none" strike="noStrike" baseline="0">
              <a:solidFill>
                <a:sysClr val="windowText" lastClr="000000"/>
              </a:solidFill>
              <a:latin typeface="CordiaUPC" pitchFamily="34" charset="-34"/>
              <a:cs typeface="CordiaUPC" pitchFamily="34" charset="-34"/>
            </a:rPr>
            <a:t>m	 </a:t>
          </a:r>
          <a:r>
            <a:rPr lang="th-TH" sz="1000" b="0" i="0" u="none" strike="noStrike" baseline="0">
              <a:solidFill>
                <a:sysClr val="windowText" lastClr="000000"/>
              </a:solidFill>
              <a:latin typeface="CordiaUPC" pitchFamily="34" charset="-34"/>
              <a:cs typeface="CordiaUPC" pitchFamily="34" charset="-34"/>
            </a:rPr>
            <a:t>    </a:t>
          </a:r>
          <a:r>
            <a:rPr lang="en-US" sz="1000" b="0" i="0" u="none" strike="noStrike" baseline="0">
              <a:solidFill>
                <a:sysClr val="windowText" lastClr="000000"/>
              </a:solidFill>
              <a:latin typeface="CordiaUPC" pitchFamily="34" charset="-34"/>
              <a:cs typeface="CordiaUPC" pitchFamily="34" charset="-34"/>
            </a:rPr>
            <a:t>GPS</a:t>
          </a:r>
          <a:r>
            <a:rPr lang="th-TH" sz="1000" b="0" i="0" u="none" strike="noStrike" baseline="0">
              <a:solidFill>
                <a:sysClr val="windowText" lastClr="000000"/>
              </a:solidFill>
              <a:latin typeface="CordiaUPC" pitchFamily="34" charset="-34"/>
              <a:cs typeface="CordiaUPC" pitchFamily="34" charset="-34"/>
            </a:rPr>
            <a:t> ติดรถราชการ</a:t>
          </a:r>
          <a:r>
            <a:rPr lang="en-US" sz="1000" b="0" i="0" u="none" strike="noStrike" baseline="0">
              <a:solidFill>
                <a:sysClr val="windowText" lastClr="000000"/>
              </a:solidFill>
              <a:latin typeface="CordiaUPC" pitchFamily="34" charset="-34"/>
              <a:cs typeface="CordiaUPC" pitchFamily="34" charset="-34"/>
            </a:rPr>
            <a:t>		</a:t>
          </a:r>
          <a:r>
            <a:rPr lang="th-TH" sz="1000" b="0" i="0" u="none" strike="noStrike" baseline="0">
              <a:solidFill>
                <a:sysClr val="windowText" lastClr="000000"/>
              </a:solidFill>
              <a:latin typeface="CordiaUPC" pitchFamily="34" charset="-34"/>
              <a:cs typeface="CordiaUPC" pitchFamily="34" charset="-34"/>
            </a:rPr>
            <a:t>25,000  บาท 	   	รวม                               2,470,000 บาท		</a:t>
          </a:r>
          <a:r>
            <a:rPr lang="en-US" sz="1000" b="0" i="0" u="none" strike="noStrike" baseline="0">
              <a:solidFill>
                <a:sysClr val="windowText" lastClr="000000"/>
              </a:solidFill>
              <a:latin typeface="CordiaUPC" pitchFamily="34" charset="-34"/>
              <a:cs typeface="CordiaUPC" pitchFamily="34" charset="-34"/>
            </a:rPr>
            <a:t>	</a:t>
          </a:r>
          <a:r>
            <a:rPr lang="th-TH" sz="1000" b="0" i="0" u="none" strike="noStrike" baseline="0">
              <a:solidFill>
                <a:sysClr val="windowText" lastClr="000000"/>
              </a:solidFill>
              <a:latin typeface="CordiaUPC" pitchFamily="34" charset="-34"/>
              <a:cs typeface="CordiaUPC" pitchFamily="34" charset="-34"/>
            </a:rPr>
            <a:t>     </a:t>
          </a:r>
          <a:r>
            <a:rPr lang="en-US" sz="1000" b="0" i="0" u="none" strike="noStrike" baseline="0">
              <a:solidFill>
                <a:sysClr val="windowText" lastClr="000000"/>
              </a:solidFill>
              <a:latin typeface="CordiaUPC" pitchFamily="34" charset="-34"/>
              <a:cs typeface="CordiaUPC" pitchFamily="34" charset="-34"/>
            </a:rPr>
            <a:t>		 		</a:t>
          </a:r>
          <a:endParaRPr lang="th-TH" sz="1000" b="0" i="0" u="none" strike="noStrike" baseline="0">
            <a:solidFill>
              <a:srgbClr val="000000"/>
            </a:solidFill>
            <a:latin typeface="CordiaUPC" pitchFamily="34" charset="-34"/>
            <a:cs typeface="CordiaUPC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4"/>
  <sheetViews>
    <sheetView workbookViewId="0">
      <selection activeCell="G5" sqref="G5:G6"/>
    </sheetView>
  </sheetViews>
  <sheetFormatPr defaultColWidth="9" defaultRowHeight="14.25"/>
  <cols>
    <col min="1" max="1" width="27.75" style="2247" customWidth="1"/>
    <col min="2" max="3" width="15" style="2247" customWidth="1"/>
    <col min="4" max="4" width="15.875" style="2247" customWidth="1"/>
    <col min="5" max="5" width="15.75" style="2247" customWidth="1"/>
    <col min="6" max="6" width="18" style="2247" customWidth="1"/>
    <col min="7" max="7" width="11.875" style="2247" customWidth="1"/>
    <col min="8" max="8" width="18.625" style="2247" customWidth="1"/>
    <col min="9" max="16384" width="9" style="2247"/>
  </cols>
  <sheetData>
    <row r="1" spans="1:8">
      <c r="A1" s="2253" t="s">
        <v>273</v>
      </c>
      <c r="B1" s="2253"/>
      <c r="C1" s="2253"/>
      <c r="D1" s="2253"/>
      <c r="E1" s="2253"/>
      <c r="F1" s="2253"/>
      <c r="G1" s="2253"/>
      <c r="H1" s="2253"/>
    </row>
    <row r="2" spans="1:8">
      <c r="A2" s="2248"/>
      <c r="B2" s="2248"/>
      <c r="C2" s="2248"/>
      <c r="D2" s="2248" t="s">
        <v>3764</v>
      </c>
      <c r="E2" s="2248"/>
      <c r="F2" s="2248"/>
      <c r="G2" s="2248"/>
      <c r="H2" s="2248"/>
    </row>
    <row r="3" spans="1:8">
      <c r="A3" s="2249" t="s">
        <v>196</v>
      </c>
    </row>
    <row r="4" spans="1:8">
      <c r="A4" s="2254" t="s">
        <v>197</v>
      </c>
      <c r="B4" s="2257" t="s">
        <v>198</v>
      </c>
      <c r="C4" s="2258"/>
      <c r="D4" s="2258"/>
      <c r="E4" s="2258"/>
      <c r="F4" s="2258"/>
      <c r="G4" s="2258"/>
      <c r="H4" s="2254" t="s">
        <v>199</v>
      </c>
    </row>
    <row r="5" spans="1:8" ht="24" customHeight="1">
      <c r="A5" s="2255"/>
      <c r="B5" s="2254" t="s">
        <v>200</v>
      </c>
      <c r="C5" s="2254" t="s">
        <v>201</v>
      </c>
      <c r="D5" s="2254" t="s">
        <v>202</v>
      </c>
      <c r="E5" s="2259" t="s">
        <v>203</v>
      </c>
      <c r="F5" s="2259" t="s">
        <v>204</v>
      </c>
      <c r="G5" s="2259" t="s">
        <v>205</v>
      </c>
      <c r="H5" s="2255"/>
    </row>
    <row r="6" spans="1:8" ht="50.25" customHeight="1">
      <c r="A6" s="2256"/>
      <c r="B6" s="2256"/>
      <c r="C6" s="2256"/>
      <c r="D6" s="2256"/>
      <c r="E6" s="2260"/>
      <c r="F6" s="2260"/>
      <c r="G6" s="2260"/>
      <c r="H6" s="2256"/>
    </row>
    <row r="7" spans="1:8">
      <c r="A7" s="2246" t="s">
        <v>206</v>
      </c>
      <c r="B7" s="2246"/>
      <c r="C7" s="2246"/>
      <c r="D7" s="2246"/>
      <c r="E7" s="2246"/>
      <c r="F7" s="2246"/>
      <c r="G7" s="2246"/>
      <c r="H7" s="2246"/>
    </row>
    <row r="8" spans="1:8">
      <c r="A8" s="2246" t="s">
        <v>207</v>
      </c>
      <c r="B8" s="2246"/>
      <c r="C8" s="2246">
        <v>57613688.350000001</v>
      </c>
      <c r="D8" s="2246">
        <v>25464802</v>
      </c>
      <c r="E8" s="2246"/>
      <c r="F8" s="2246"/>
      <c r="G8" s="2246"/>
      <c r="H8" s="2246"/>
    </row>
    <row r="9" spans="1:8">
      <c r="A9" s="2246" t="s">
        <v>208</v>
      </c>
      <c r="B9" s="2246"/>
      <c r="C9" s="2246">
        <v>81244945.039999992</v>
      </c>
      <c r="D9" s="2246">
        <v>4650783.72</v>
      </c>
      <c r="E9" s="2246">
        <v>1200000</v>
      </c>
      <c r="F9" s="2246">
        <v>4676146.49</v>
      </c>
      <c r="G9" s="2246"/>
      <c r="H9" s="2246"/>
    </row>
    <row r="10" spans="1:8">
      <c r="A10" s="2246" t="s">
        <v>209</v>
      </c>
      <c r="B10" s="2246"/>
      <c r="C10" s="2246">
        <v>4113746.86</v>
      </c>
      <c r="D10" s="2246"/>
      <c r="E10" s="2246"/>
      <c r="F10" s="2246"/>
      <c r="G10" s="2246"/>
      <c r="H10" s="2246"/>
    </row>
    <row r="11" spans="1:8">
      <c r="A11" s="2246"/>
      <c r="B11" s="2246"/>
      <c r="C11" s="2246"/>
      <c r="D11" s="2246"/>
      <c r="E11" s="2246"/>
      <c r="F11" s="2246"/>
      <c r="G11" s="2246"/>
      <c r="H11" s="2246"/>
    </row>
    <row r="12" spans="1:8">
      <c r="A12" s="2246"/>
      <c r="B12" s="2246"/>
      <c r="C12" s="2246"/>
      <c r="D12" s="2246"/>
      <c r="E12" s="2246"/>
      <c r="F12" s="2246"/>
      <c r="G12" s="2246"/>
      <c r="H12" s="2246"/>
    </row>
    <row r="13" spans="1:8">
      <c r="A13" s="2246"/>
      <c r="B13" s="2246"/>
      <c r="C13" s="2246"/>
      <c r="D13" s="2246"/>
      <c r="E13" s="2246"/>
      <c r="F13" s="2246"/>
      <c r="G13" s="2246"/>
      <c r="H13" s="2246"/>
    </row>
    <row r="14" spans="1:8" ht="15" thickBot="1">
      <c r="A14" s="2250" t="s">
        <v>210</v>
      </c>
      <c r="B14" s="2251"/>
      <c r="C14" s="2251">
        <f>SUM(C8:C13)</f>
        <v>142972380.25</v>
      </c>
      <c r="D14" s="2251">
        <f>SUM(D8:D13)</f>
        <v>30115585.719999999</v>
      </c>
      <c r="E14" s="2251">
        <f>SUM(E9:E13)</f>
        <v>1200000</v>
      </c>
      <c r="F14" s="2251">
        <f>SUM(F9:F13)</f>
        <v>4676146.49</v>
      </c>
      <c r="G14" s="2251"/>
      <c r="H14" s="2251">
        <f>SUM(C14:G14)</f>
        <v>178964112.46000001</v>
      </c>
    </row>
    <row r="15" spans="1:8" ht="15" thickTop="1">
      <c r="A15" s="2252" t="s">
        <v>211</v>
      </c>
      <c r="B15" s="2252"/>
      <c r="C15" s="2252"/>
      <c r="D15" s="2252"/>
      <c r="E15" s="2252"/>
      <c r="F15" s="2252"/>
      <c r="G15" s="2252"/>
      <c r="H15" s="2252"/>
    </row>
    <row r="16" spans="1:8">
      <c r="A16" s="2246" t="s">
        <v>207</v>
      </c>
      <c r="B16" s="2246"/>
      <c r="C16" s="2246">
        <v>58143098.350000001</v>
      </c>
      <c r="D16" s="2246">
        <v>25464802</v>
      </c>
      <c r="E16" s="2246"/>
      <c r="F16" s="2246"/>
      <c r="G16" s="2246"/>
      <c r="H16" s="2246"/>
    </row>
    <row r="17" spans="1:8">
      <c r="A17" s="2246" t="s">
        <v>208</v>
      </c>
      <c r="B17" s="2246"/>
      <c r="C17" s="2246">
        <v>81244945.039999992</v>
      </c>
      <c r="D17" s="2246"/>
      <c r="E17" s="2246">
        <v>1200000</v>
      </c>
      <c r="F17" s="2246">
        <v>2650000</v>
      </c>
      <c r="G17" s="2246"/>
      <c r="H17" s="2246"/>
    </row>
    <row r="18" spans="1:8">
      <c r="A18" s="2246" t="s">
        <v>209</v>
      </c>
      <c r="B18" s="2246"/>
      <c r="C18" s="2246">
        <v>4113746.86</v>
      </c>
      <c r="D18" s="2246"/>
      <c r="E18" s="2246"/>
      <c r="F18" s="2246"/>
      <c r="G18" s="2246"/>
      <c r="H18" s="2246"/>
    </row>
    <row r="19" spans="1:8">
      <c r="A19" s="2246"/>
      <c r="B19" s="2246"/>
      <c r="C19" s="2246"/>
      <c r="D19" s="2246"/>
      <c r="E19" s="2246"/>
      <c r="F19" s="2246"/>
      <c r="G19" s="2246"/>
      <c r="H19" s="2246"/>
    </row>
    <row r="20" spans="1:8">
      <c r="A20" s="2246"/>
      <c r="B20" s="2246"/>
      <c r="C20" s="2246"/>
      <c r="D20" s="2246"/>
      <c r="E20" s="2246"/>
      <c r="F20" s="2246"/>
      <c r="G20" s="2246"/>
      <c r="H20" s="2246"/>
    </row>
    <row r="21" spans="1:8">
      <c r="A21" s="2246"/>
      <c r="B21" s="2246"/>
      <c r="C21" s="2246"/>
      <c r="D21" s="2246"/>
      <c r="E21" s="2246"/>
      <c r="F21" s="2246"/>
      <c r="G21" s="2246"/>
      <c r="H21" s="2246"/>
    </row>
    <row r="22" spans="1:8">
      <c r="A22" s="2246"/>
      <c r="B22" s="2246"/>
      <c r="C22" s="2246"/>
      <c r="D22" s="2246"/>
      <c r="E22" s="2246"/>
      <c r="F22" s="2246"/>
      <c r="G22" s="2246"/>
      <c r="H22" s="2246"/>
    </row>
    <row r="23" spans="1:8" ht="15" thickBot="1">
      <c r="A23" s="2250" t="s">
        <v>212</v>
      </c>
      <c r="B23" s="2251"/>
      <c r="C23" s="2251">
        <f>SUM(C16:C22)</f>
        <v>143501790.25</v>
      </c>
      <c r="D23" s="2251">
        <f>SUM(D16:D22)</f>
        <v>25464802</v>
      </c>
      <c r="E23" s="2251">
        <f>SUM(E16:E22)</f>
        <v>1200000</v>
      </c>
      <c r="F23" s="2251">
        <f>SUM(F16:F22)</f>
        <v>2650000</v>
      </c>
      <c r="G23" s="2251"/>
      <c r="H23" s="2251">
        <f>SUM(C23:G23)</f>
        <v>172816592.25</v>
      </c>
    </row>
    <row r="24" spans="1:8" ht="15" thickTop="1"/>
  </sheetData>
  <mergeCells count="10">
    <mergeCell ref="A1:H1"/>
    <mergeCell ref="A4:A6"/>
    <mergeCell ref="B4:G4"/>
    <mergeCell ref="H4:H6"/>
    <mergeCell ref="B5:B6"/>
    <mergeCell ref="C5:C6"/>
    <mergeCell ref="D5:D6"/>
    <mergeCell ref="E5:E6"/>
    <mergeCell ref="F5:F6"/>
    <mergeCell ref="G5:G6"/>
  </mergeCells>
  <pageMargins left="0.31496062992125984" right="0.31496062992125984" top="0.74803149606299213" bottom="0.74803149606299213" header="0.31496062992125984" footer="0.31496062992125984"/>
  <pageSetup paperSize="9" scale="9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C00000"/>
  </sheetPr>
  <dimension ref="A1:H38"/>
  <sheetViews>
    <sheetView workbookViewId="0">
      <pane ySplit="2" topLeftCell="A30" activePane="bottomLeft" state="frozen"/>
      <selection activeCell="B14" sqref="B14"/>
      <selection pane="bottomLeft" activeCell="B36" sqref="B36:E36"/>
    </sheetView>
  </sheetViews>
  <sheetFormatPr defaultColWidth="9" defaultRowHeight="23.25"/>
  <cols>
    <col min="1" max="1" width="9" style="175"/>
    <col min="2" max="2" width="33" style="175" customWidth="1"/>
    <col min="3" max="3" width="16" style="175" customWidth="1"/>
    <col min="4" max="4" width="14.375" style="186" customWidth="1"/>
    <col min="5" max="5" width="15.375" style="175" customWidth="1"/>
    <col min="6" max="6" width="9" style="175"/>
    <col min="7" max="7" width="12.625" style="175" customWidth="1"/>
    <col min="8" max="16384" width="9" style="175"/>
  </cols>
  <sheetData>
    <row r="1" spans="1:7">
      <c r="A1" s="175" t="s">
        <v>265</v>
      </c>
      <c r="D1" s="186">
        <f>SUM(D3:D40)</f>
        <v>6674100</v>
      </c>
    </row>
    <row r="2" spans="1:7" s="187" customFormat="1">
      <c r="A2" s="187" t="s">
        <v>109</v>
      </c>
      <c r="B2" s="187" t="s">
        <v>258</v>
      </c>
      <c r="C2" s="187" t="s">
        <v>12</v>
      </c>
      <c r="D2" s="191" t="s">
        <v>261</v>
      </c>
      <c r="E2" s="187" t="s">
        <v>197</v>
      </c>
      <c r="F2" s="187" t="s">
        <v>259</v>
      </c>
      <c r="G2" s="187" t="s">
        <v>262</v>
      </c>
    </row>
    <row r="3" spans="1:7">
      <c r="A3" s="175">
        <v>1</v>
      </c>
      <c r="B3" s="188" t="s">
        <v>606</v>
      </c>
      <c r="C3" s="188">
        <v>1</v>
      </c>
      <c r="D3" s="186">
        <v>100000</v>
      </c>
      <c r="E3" s="175" t="s">
        <v>63</v>
      </c>
      <c r="F3" s="175">
        <v>30106</v>
      </c>
      <c r="G3" s="175" t="s">
        <v>591</v>
      </c>
    </row>
    <row r="4" spans="1:7">
      <c r="A4" s="175">
        <v>2</v>
      </c>
      <c r="B4" s="188" t="s">
        <v>597</v>
      </c>
      <c r="C4" s="188">
        <v>1</v>
      </c>
      <c r="D4" s="186">
        <v>75000</v>
      </c>
      <c r="E4" s="175" t="s">
        <v>590</v>
      </c>
      <c r="F4" s="175">
        <v>30107</v>
      </c>
      <c r="G4" s="175" t="s">
        <v>591</v>
      </c>
    </row>
    <row r="5" spans="1:7">
      <c r="A5" s="175">
        <v>3</v>
      </c>
      <c r="B5" s="188" t="s">
        <v>592</v>
      </c>
      <c r="C5" s="188">
        <v>1</v>
      </c>
      <c r="D5" s="186">
        <v>2500000</v>
      </c>
      <c r="E5" s="175" t="s">
        <v>593</v>
      </c>
      <c r="F5" s="175">
        <v>30101</v>
      </c>
      <c r="G5" s="175" t="s">
        <v>594</v>
      </c>
    </row>
    <row r="6" spans="1:7">
      <c r="A6" s="175">
        <v>4</v>
      </c>
      <c r="B6" s="188" t="s">
        <v>595</v>
      </c>
      <c r="C6" s="188">
        <v>1</v>
      </c>
      <c r="D6" s="186">
        <v>200000</v>
      </c>
      <c r="E6" s="175" t="s">
        <v>590</v>
      </c>
      <c r="F6" s="175">
        <v>30107</v>
      </c>
      <c r="G6" s="175" t="s">
        <v>596</v>
      </c>
    </row>
    <row r="7" spans="1:7">
      <c r="A7" s="175">
        <v>5</v>
      </c>
      <c r="B7" s="188" t="s">
        <v>600</v>
      </c>
      <c r="C7" s="188">
        <v>1</v>
      </c>
      <c r="D7" s="186">
        <v>30000</v>
      </c>
      <c r="E7" s="175" t="s">
        <v>593</v>
      </c>
      <c r="F7" s="175">
        <v>30101</v>
      </c>
      <c r="G7" s="175" t="s">
        <v>601</v>
      </c>
    </row>
    <row r="8" spans="1:7">
      <c r="A8" s="175">
        <v>6</v>
      </c>
      <c r="B8" s="188" t="s">
        <v>607</v>
      </c>
      <c r="C8" s="188">
        <v>1</v>
      </c>
      <c r="D8" s="186">
        <v>300000</v>
      </c>
      <c r="E8" s="175" t="s">
        <v>590</v>
      </c>
      <c r="F8" s="175">
        <v>30107</v>
      </c>
      <c r="G8" s="175" t="s">
        <v>608</v>
      </c>
    </row>
    <row r="9" spans="1:7">
      <c r="A9" s="175">
        <v>7</v>
      </c>
      <c r="B9" s="188" t="s">
        <v>609</v>
      </c>
      <c r="C9" s="188">
        <v>1</v>
      </c>
      <c r="D9" s="186">
        <v>100000</v>
      </c>
      <c r="E9" s="175" t="s">
        <v>590</v>
      </c>
      <c r="F9" s="175">
        <v>30107</v>
      </c>
      <c r="G9" s="175" t="s">
        <v>610</v>
      </c>
    </row>
    <row r="10" spans="1:7">
      <c r="A10" s="175">
        <v>8</v>
      </c>
      <c r="B10" s="175" t="s">
        <v>773</v>
      </c>
      <c r="C10" s="175">
        <v>1</v>
      </c>
      <c r="D10" s="186">
        <v>100000</v>
      </c>
      <c r="E10" s="175" t="s">
        <v>590</v>
      </c>
      <c r="F10" s="175">
        <v>30107</v>
      </c>
      <c r="G10" s="175" t="s">
        <v>674</v>
      </c>
    </row>
    <row r="11" spans="1:7">
      <c r="A11" s="175">
        <v>9</v>
      </c>
      <c r="B11" s="188" t="s">
        <v>1006</v>
      </c>
      <c r="C11" s="188">
        <v>1</v>
      </c>
      <c r="D11" s="186">
        <v>50000</v>
      </c>
      <c r="E11" s="175" t="s">
        <v>90</v>
      </c>
      <c r="F11" s="175">
        <v>30604</v>
      </c>
      <c r="G11" s="175" t="s">
        <v>1007</v>
      </c>
    </row>
    <row r="12" spans="1:7">
      <c r="A12" s="175">
        <v>10</v>
      </c>
      <c r="B12" s="188" t="s">
        <v>1008</v>
      </c>
      <c r="C12" s="188">
        <v>1</v>
      </c>
      <c r="D12" s="186">
        <v>4000</v>
      </c>
      <c r="E12" s="175" t="s">
        <v>90</v>
      </c>
      <c r="F12" s="175">
        <v>30604</v>
      </c>
      <c r="G12" s="175" t="s">
        <v>1009</v>
      </c>
    </row>
    <row r="13" spans="1:7">
      <c r="A13" s="175">
        <v>11</v>
      </c>
      <c r="B13" s="188" t="s">
        <v>1159</v>
      </c>
      <c r="C13" s="188">
        <v>1</v>
      </c>
      <c r="D13" s="186">
        <v>70000</v>
      </c>
      <c r="E13" s="965" t="s">
        <v>1160</v>
      </c>
      <c r="F13" s="966">
        <v>30404</v>
      </c>
      <c r="G13" s="966" t="s">
        <v>1161</v>
      </c>
    </row>
    <row r="14" spans="1:7">
      <c r="A14" s="175">
        <v>12</v>
      </c>
      <c r="B14" s="1034" t="s">
        <v>1162</v>
      </c>
      <c r="C14" s="188">
        <v>3</v>
      </c>
      <c r="D14" s="186">
        <v>180000</v>
      </c>
      <c r="E14" s="965" t="s">
        <v>1160</v>
      </c>
      <c r="F14" s="966">
        <v>30404</v>
      </c>
      <c r="G14" s="966" t="s">
        <v>1161</v>
      </c>
    </row>
    <row r="15" spans="1:7">
      <c r="A15" s="175">
        <v>13</v>
      </c>
      <c r="B15" s="188" t="s">
        <v>1300</v>
      </c>
      <c r="C15" s="188">
        <v>1</v>
      </c>
      <c r="D15" s="186">
        <v>20000</v>
      </c>
      <c r="E15" s="175" t="s">
        <v>1301</v>
      </c>
      <c r="F15" s="175">
        <v>30204</v>
      </c>
      <c r="G15" s="175" t="s">
        <v>1302</v>
      </c>
    </row>
    <row r="16" spans="1:7" ht="24">
      <c r="A16" s="175">
        <v>14</v>
      </c>
      <c r="B16" s="188" t="s">
        <v>1363</v>
      </c>
      <c r="C16" s="188">
        <v>5</v>
      </c>
      <c r="D16" s="186">
        <v>7500</v>
      </c>
      <c r="E16" s="175" t="s">
        <v>1364</v>
      </c>
      <c r="F16" s="1052">
        <v>30205</v>
      </c>
      <c r="G16" s="175" t="s">
        <v>1365</v>
      </c>
    </row>
    <row r="17" spans="1:7" ht="24">
      <c r="A17" s="175">
        <v>15</v>
      </c>
      <c r="B17" s="188" t="s">
        <v>1366</v>
      </c>
      <c r="C17" s="188">
        <v>1</v>
      </c>
      <c r="D17" s="186">
        <v>70000</v>
      </c>
      <c r="E17" s="175" t="s">
        <v>1364</v>
      </c>
      <c r="F17" s="1052">
        <v>30205</v>
      </c>
      <c r="G17" s="175" t="s">
        <v>1367</v>
      </c>
    </row>
    <row r="18" spans="1:7" ht="47.25">
      <c r="A18" s="175">
        <v>16</v>
      </c>
      <c r="B18" s="1053" t="s">
        <v>1368</v>
      </c>
      <c r="C18" s="1054">
        <v>1</v>
      </c>
      <c r="D18" s="1055">
        <v>100000</v>
      </c>
      <c r="E18" s="1056" t="s">
        <v>1364</v>
      </c>
      <c r="F18" s="1052">
        <v>30205</v>
      </c>
      <c r="G18" s="1056" t="s">
        <v>1369</v>
      </c>
    </row>
    <row r="19" spans="1:7" ht="24">
      <c r="A19" s="175">
        <v>17</v>
      </c>
      <c r="B19" s="188" t="s">
        <v>1370</v>
      </c>
      <c r="C19" s="188">
        <v>2</v>
      </c>
      <c r="D19" s="186">
        <v>50000</v>
      </c>
      <c r="E19" s="175" t="s">
        <v>1364</v>
      </c>
      <c r="F19" s="1052">
        <v>30205</v>
      </c>
      <c r="G19" s="175" t="s">
        <v>1371</v>
      </c>
    </row>
    <row r="20" spans="1:7">
      <c r="A20" s="175">
        <v>18</v>
      </c>
      <c r="B20" s="188" t="s">
        <v>1600</v>
      </c>
      <c r="C20" s="188">
        <v>1</v>
      </c>
      <c r="D20" s="1244" t="s">
        <v>1601</v>
      </c>
      <c r="E20" s="175" t="s">
        <v>1598</v>
      </c>
      <c r="F20" s="175">
        <v>30402</v>
      </c>
    </row>
    <row r="21" spans="1:7">
      <c r="A21" s="175">
        <v>19</v>
      </c>
      <c r="B21" s="188" t="s">
        <v>1602</v>
      </c>
      <c r="C21" s="188">
        <v>1</v>
      </c>
      <c r="D21" s="1245">
        <v>50000</v>
      </c>
      <c r="E21" s="175" t="s">
        <v>1598</v>
      </c>
      <c r="F21" s="175">
        <v>30402</v>
      </c>
    </row>
    <row r="22" spans="1:7">
      <c r="A22" s="175">
        <v>20</v>
      </c>
      <c r="B22" s="188" t="s">
        <v>1603</v>
      </c>
      <c r="C22" s="188">
        <v>1</v>
      </c>
      <c r="D22" s="1245">
        <v>50000</v>
      </c>
      <c r="E22" s="175" t="s">
        <v>1598</v>
      </c>
      <c r="F22" s="175">
        <v>30402</v>
      </c>
    </row>
    <row r="23" spans="1:7">
      <c r="A23" s="175">
        <v>21</v>
      </c>
      <c r="B23" s="188" t="s">
        <v>1604</v>
      </c>
      <c r="C23" s="188">
        <v>1</v>
      </c>
      <c r="D23" s="1245">
        <v>30000</v>
      </c>
      <c r="E23" s="175" t="s">
        <v>1598</v>
      </c>
      <c r="F23" s="175">
        <v>30402</v>
      </c>
    </row>
    <row r="24" spans="1:7">
      <c r="A24" s="175">
        <v>22</v>
      </c>
      <c r="B24" s="188" t="s">
        <v>1966</v>
      </c>
      <c r="C24" s="188" t="s">
        <v>1967</v>
      </c>
      <c r="D24" s="186">
        <v>100000</v>
      </c>
      <c r="E24" s="175" t="s">
        <v>1629</v>
      </c>
      <c r="F24" s="175">
        <v>30301</v>
      </c>
      <c r="G24" s="175" t="s">
        <v>1968</v>
      </c>
    </row>
    <row r="25" spans="1:7" ht="69.75">
      <c r="A25" s="175">
        <v>23</v>
      </c>
      <c r="B25" s="1492" t="s">
        <v>2268</v>
      </c>
      <c r="C25" s="1493" t="s">
        <v>2269</v>
      </c>
      <c r="D25" s="1494">
        <v>500000</v>
      </c>
      <c r="E25" s="1493" t="s">
        <v>2256</v>
      </c>
      <c r="F25" s="175">
        <v>30403</v>
      </c>
      <c r="G25" s="175" t="s">
        <v>2270</v>
      </c>
    </row>
    <row r="26" spans="1:7" s="1035" customFormat="1" ht="46.5">
      <c r="A26" s="1035">
        <v>24</v>
      </c>
      <c r="B26" s="1492" t="s">
        <v>2271</v>
      </c>
      <c r="C26" s="1493" t="s">
        <v>2269</v>
      </c>
      <c r="D26" s="1494">
        <v>100000</v>
      </c>
      <c r="E26" s="1493" t="s">
        <v>2256</v>
      </c>
      <c r="F26" s="175">
        <v>30403</v>
      </c>
      <c r="G26" s="175" t="s">
        <v>1161</v>
      </c>
    </row>
    <row r="27" spans="1:7" ht="46.5">
      <c r="A27" s="175">
        <v>25</v>
      </c>
      <c r="B27" s="1053" t="s">
        <v>2272</v>
      </c>
      <c r="C27" s="1493" t="s">
        <v>2269</v>
      </c>
      <c r="D27" s="186">
        <v>300000</v>
      </c>
      <c r="E27" s="1493" t="s">
        <v>2256</v>
      </c>
      <c r="F27" s="175">
        <v>30403</v>
      </c>
      <c r="G27" s="175" t="s">
        <v>1161</v>
      </c>
    </row>
    <row r="28" spans="1:7">
      <c r="A28" s="175">
        <v>26</v>
      </c>
      <c r="B28" s="1053" t="s">
        <v>2273</v>
      </c>
      <c r="C28" s="1493" t="s">
        <v>2269</v>
      </c>
      <c r="D28" s="186">
        <v>1000000</v>
      </c>
      <c r="E28" s="1493" t="s">
        <v>2256</v>
      </c>
      <c r="F28" s="175">
        <v>30403</v>
      </c>
      <c r="G28" s="175" t="s">
        <v>1161</v>
      </c>
    </row>
    <row r="29" spans="1:7">
      <c r="A29" s="175">
        <v>27</v>
      </c>
      <c r="B29" s="188" t="s">
        <v>2445</v>
      </c>
      <c r="C29" s="188" t="s">
        <v>2446</v>
      </c>
      <c r="D29" s="186">
        <v>30000</v>
      </c>
      <c r="E29" s="175" t="s">
        <v>2447</v>
      </c>
      <c r="F29" s="175">
        <v>30110</v>
      </c>
      <c r="G29" s="175" t="s">
        <v>2448</v>
      </c>
    </row>
    <row r="30" spans="1:7">
      <c r="A30" s="175">
        <v>28</v>
      </c>
      <c r="B30" s="188" t="s">
        <v>2503</v>
      </c>
      <c r="C30" s="188">
        <v>1</v>
      </c>
      <c r="D30" s="186">
        <v>15000</v>
      </c>
      <c r="E30" s="175" t="s">
        <v>1494</v>
      </c>
      <c r="F30" s="175">
        <v>30408</v>
      </c>
      <c r="G30" s="175" t="s">
        <v>2504</v>
      </c>
    </row>
    <row r="31" spans="1:7">
      <c r="A31" s="175">
        <v>29</v>
      </c>
      <c r="B31" s="188" t="s">
        <v>2505</v>
      </c>
      <c r="C31" s="188">
        <v>1</v>
      </c>
      <c r="D31" s="186">
        <v>5000</v>
      </c>
      <c r="E31" s="175" t="s">
        <v>1494</v>
      </c>
      <c r="F31" s="175">
        <v>30408</v>
      </c>
      <c r="G31" s="175" t="s">
        <v>2506</v>
      </c>
    </row>
    <row r="32" spans="1:7">
      <c r="A32" s="175">
        <v>30</v>
      </c>
      <c r="B32" s="188" t="s">
        <v>2731</v>
      </c>
      <c r="C32" s="188">
        <v>1</v>
      </c>
      <c r="D32" s="186">
        <v>30000</v>
      </c>
      <c r="E32" s="175" t="s">
        <v>2730</v>
      </c>
      <c r="F32" s="175">
        <v>30502</v>
      </c>
      <c r="G32" s="175" t="s">
        <v>2732</v>
      </c>
    </row>
    <row r="33" spans="1:8" ht="24">
      <c r="A33" s="175">
        <v>31</v>
      </c>
      <c r="B33" s="188" t="s">
        <v>2964</v>
      </c>
      <c r="C33" s="188">
        <v>1</v>
      </c>
      <c r="D33" s="186">
        <v>2000</v>
      </c>
      <c r="E33" s="190" t="s">
        <v>2950</v>
      </c>
      <c r="F33" s="1836">
        <v>30503</v>
      </c>
      <c r="H33" s="175" t="s">
        <v>33</v>
      </c>
    </row>
    <row r="34" spans="1:8" ht="24">
      <c r="A34" s="175">
        <v>32</v>
      </c>
      <c r="B34" s="188" t="s">
        <v>2965</v>
      </c>
      <c r="C34" s="188">
        <v>1</v>
      </c>
      <c r="D34" s="186">
        <v>85600</v>
      </c>
      <c r="E34" s="190" t="s">
        <v>2950</v>
      </c>
      <c r="F34" s="1836">
        <v>30503</v>
      </c>
    </row>
    <row r="35" spans="1:8" ht="24">
      <c r="A35" s="175">
        <v>33</v>
      </c>
      <c r="B35" s="188" t="s">
        <v>2966</v>
      </c>
      <c r="C35" s="188">
        <v>1</v>
      </c>
      <c r="D35" s="186">
        <v>20000</v>
      </c>
      <c r="E35" s="190" t="s">
        <v>2950</v>
      </c>
      <c r="F35" s="1836">
        <v>30503</v>
      </c>
    </row>
    <row r="36" spans="1:8">
      <c r="A36" s="175">
        <v>34</v>
      </c>
      <c r="B36" s="175" t="s">
        <v>3760</v>
      </c>
      <c r="C36" s="175">
        <v>1</v>
      </c>
      <c r="D36" s="186">
        <v>400000</v>
      </c>
      <c r="E36" s="175" t="s">
        <v>590</v>
      </c>
      <c r="F36" s="175">
        <v>30107</v>
      </c>
    </row>
    <row r="37" spans="1:8">
      <c r="A37" s="175">
        <v>35</v>
      </c>
    </row>
    <row r="38" spans="1:8">
      <c r="A38" s="175">
        <v>36</v>
      </c>
    </row>
  </sheetData>
  <autoFilter ref="A2:D24"/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193"/>
  <sheetViews>
    <sheetView topLeftCell="A4" zoomScale="120" zoomScaleNormal="120" workbookViewId="0">
      <selection activeCell="D21" sqref="D21"/>
    </sheetView>
  </sheetViews>
  <sheetFormatPr defaultColWidth="9" defaultRowHeight="18"/>
  <cols>
    <col min="1" max="1" width="3.625" style="197" customWidth="1"/>
    <col min="2" max="2" width="20.125" style="197" customWidth="1"/>
    <col min="3" max="3" width="28.375" style="197" customWidth="1"/>
    <col min="4" max="4" width="29.375" style="197" customWidth="1"/>
    <col min="5" max="5" width="5.875" style="197" customWidth="1"/>
    <col min="6" max="6" width="4.125" style="197" customWidth="1"/>
    <col min="7" max="7" width="5.75" style="198" customWidth="1"/>
    <col min="8" max="8" width="5.625" style="198" customWidth="1"/>
    <col min="9" max="12" width="2.875" style="198" customWidth="1"/>
    <col min="13" max="13" width="6.375" style="197" customWidth="1"/>
    <col min="14" max="14" width="7" style="197" customWidth="1"/>
    <col min="15" max="16384" width="9" style="197"/>
  </cols>
  <sheetData>
    <row r="1" spans="1:18" ht="20.25" customHeight="1">
      <c r="A1" s="2268" t="s">
        <v>455</v>
      </c>
      <c r="B1" s="2268"/>
      <c r="C1" s="2268"/>
      <c r="D1" s="2268"/>
      <c r="E1" s="2268"/>
      <c r="F1" s="2268"/>
      <c r="G1" s="2268"/>
      <c r="H1" s="2268"/>
      <c r="I1" s="2268"/>
      <c r="J1" s="2268"/>
      <c r="K1" s="2268"/>
      <c r="L1" s="2268"/>
      <c r="M1" s="2268"/>
      <c r="N1" s="2268"/>
    </row>
    <row r="2" spans="1:18" ht="18" customHeight="1">
      <c r="A2" s="2269" t="s">
        <v>575</v>
      </c>
      <c r="B2" s="2269"/>
      <c r="C2" s="2269"/>
      <c r="O2" s="198"/>
      <c r="Q2" s="198"/>
      <c r="R2" s="199"/>
    </row>
    <row r="3" spans="1:18">
      <c r="A3" s="2269" t="s">
        <v>576</v>
      </c>
      <c r="B3" s="2269"/>
      <c r="C3" s="2269"/>
      <c r="D3" s="2269"/>
      <c r="E3" s="2269"/>
      <c r="F3" s="2269"/>
      <c r="G3" s="2269"/>
      <c r="H3" s="2269"/>
      <c r="I3" s="2269"/>
      <c r="J3" s="2269"/>
      <c r="K3" s="2269"/>
      <c r="L3" s="2269"/>
      <c r="M3" s="2269"/>
      <c r="N3" s="2269"/>
      <c r="O3" s="198"/>
      <c r="Q3" s="198"/>
      <c r="R3" s="198"/>
    </row>
    <row r="4" spans="1:18" ht="18.75" customHeight="1">
      <c r="A4" s="200" t="s">
        <v>577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198"/>
      <c r="Q4" s="198"/>
      <c r="R4" s="198"/>
    </row>
    <row r="5" spans="1:18" ht="18.75" customHeight="1">
      <c r="A5" s="2269" t="s">
        <v>321</v>
      </c>
      <c r="B5" s="2269"/>
      <c r="C5" s="2269"/>
      <c r="D5" s="2269"/>
      <c r="E5" s="2269"/>
      <c r="F5" s="2269"/>
      <c r="H5" s="2270" t="s">
        <v>322</v>
      </c>
      <c r="I5" s="2270"/>
      <c r="J5" s="2270"/>
      <c r="K5" s="2270"/>
      <c r="L5" s="2270"/>
      <c r="M5" s="2270"/>
      <c r="N5" s="2270"/>
    </row>
    <row r="6" spans="1:18">
      <c r="A6" s="2269"/>
      <c r="B6" s="2269"/>
      <c r="C6" s="2269"/>
      <c r="H6" s="2270" t="s">
        <v>323</v>
      </c>
      <c r="I6" s="2270"/>
      <c r="J6" s="2270"/>
      <c r="K6" s="2270"/>
      <c r="L6" s="2270"/>
      <c r="M6" s="2270"/>
      <c r="N6" s="2270"/>
    </row>
    <row r="7" spans="1:18">
      <c r="A7" s="197" t="s">
        <v>0</v>
      </c>
      <c r="C7" s="197" t="s">
        <v>324</v>
      </c>
      <c r="D7" s="197" t="s">
        <v>325</v>
      </c>
      <c r="H7" s="2270" t="s">
        <v>602</v>
      </c>
      <c r="I7" s="2270"/>
      <c r="J7" s="2270"/>
      <c r="K7" s="2270"/>
      <c r="L7" s="2270"/>
      <c r="M7" s="2270"/>
      <c r="N7" s="2270"/>
    </row>
    <row r="8" spans="1:18">
      <c r="A8" s="201" t="s">
        <v>3</v>
      </c>
      <c r="B8" s="201"/>
      <c r="C8" s="201"/>
      <c r="D8" s="201"/>
      <c r="E8" s="2267" t="s">
        <v>4</v>
      </c>
      <c r="F8" s="2267"/>
      <c r="G8" s="2267" t="s">
        <v>5</v>
      </c>
      <c r="H8" s="2267"/>
      <c r="I8" s="2267" t="s">
        <v>6</v>
      </c>
      <c r="J8" s="2267"/>
      <c r="K8" s="2267"/>
      <c r="L8" s="2267"/>
      <c r="M8" s="201" t="s">
        <v>7</v>
      </c>
      <c r="N8" s="201"/>
    </row>
    <row r="9" spans="1:18">
      <c r="A9" s="202" t="s">
        <v>8</v>
      </c>
      <c r="B9" s="202" t="s">
        <v>326</v>
      </c>
      <c r="C9" s="202" t="s">
        <v>9</v>
      </c>
      <c r="D9" s="202" t="s">
        <v>10</v>
      </c>
      <c r="E9" s="202" t="s">
        <v>11</v>
      </c>
      <c r="F9" s="202" t="s">
        <v>12</v>
      </c>
      <c r="G9" s="203" t="s">
        <v>13</v>
      </c>
      <c r="H9" s="203" t="s">
        <v>14</v>
      </c>
      <c r="I9" s="203">
        <v>1</v>
      </c>
      <c r="J9" s="203">
        <v>2</v>
      </c>
      <c r="K9" s="203">
        <v>3</v>
      </c>
      <c r="L9" s="203">
        <v>4</v>
      </c>
      <c r="M9" s="202" t="s">
        <v>15</v>
      </c>
      <c r="N9" s="202" t="s">
        <v>16</v>
      </c>
    </row>
    <row r="10" spans="1:18">
      <c r="A10" s="204">
        <v>1</v>
      </c>
      <c r="B10" s="205" t="s">
        <v>578</v>
      </c>
      <c r="C10" s="206" t="s">
        <v>327</v>
      </c>
      <c r="D10" s="207" t="s">
        <v>353</v>
      </c>
      <c r="E10" s="205"/>
      <c r="F10" s="205"/>
      <c r="G10" s="208">
        <v>2695000</v>
      </c>
      <c r="H10" s="204" t="s">
        <v>330</v>
      </c>
      <c r="I10" s="204"/>
      <c r="J10" s="204"/>
      <c r="K10" s="204"/>
      <c r="L10" s="209"/>
      <c r="M10" s="204"/>
      <c r="N10" s="204"/>
    </row>
    <row r="11" spans="1:18" ht="18" customHeight="1">
      <c r="A11" s="210"/>
      <c r="B11" s="211" t="s">
        <v>331</v>
      </c>
      <c r="C11" s="212" t="s">
        <v>332</v>
      </c>
      <c r="D11" s="207" t="s">
        <v>585</v>
      </c>
      <c r="E11" s="205" t="s">
        <v>18</v>
      </c>
      <c r="F11" s="205">
        <v>95</v>
      </c>
      <c r="G11" s="210"/>
      <c r="H11" s="210"/>
      <c r="I11" s="210"/>
      <c r="J11" s="210"/>
      <c r="K11" s="210"/>
      <c r="L11" s="214"/>
      <c r="M11" s="210"/>
      <c r="N11" s="210"/>
    </row>
    <row r="12" spans="1:18">
      <c r="A12" s="210"/>
      <c r="B12" s="211"/>
      <c r="C12" s="212" t="s">
        <v>580</v>
      </c>
      <c r="D12" s="213" t="s">
        <v>363</v>
      </c>
      <c r="E12" s="205"/>
      <c r="F12" s="205"/>
      <c r="G12" s="215"/>
      <c r="H12" s="215"/>
      <c r="I12" s="216"/>
      <c r="J12" s="214"/>
      <c r="K12" s="214"/>
      <c r="L12" s="214"/>
      <c r="M12" s="210"/>
      <c r="N12" s="210"/>
    </row>
    <row r="13" spans="1:18" ht="18" customHeight="1">
      <c r="A13" s="210"/>
      <c r="B13" s="217" t="s">
        <v>333</v>
      </c>
      <c r="C13" s="211" t="s">
        <v>579</v>
      </c>
      <c r="D13" s="213" t="s">
        <v>581</v>
      </c>
      <c r="E13" s="205" t="s">
        <v>328</v>
      </c>
      <c r="F13" s="205" t="s">
        <v>329</v>
      </c>
      <c r="G13" s="215"/>
      <c r="H13" s="215"/>
      <c r="I13" s="216"/>
      <c r="J13" s="214"/>
      <c r="K13" s="214"/>
      <c r="L13" s="214"/>
      <c r="M13" s="210"/>
      <c r="N13" s="210"/>
    </row>
    <row r="14" spans="1:18" ht="21.75" customHeight="1">
      <c r="A14" s="210"/>
      <c r="B14" s="218" t="s">
        <v>334</v>
      </c>
      <c r="C14" s="217" t="s">
        <v>35</v>
      </c>
      <c r="D14" s="213" t="s">
        <v>582</v>
      </c>
      <c r="E14" s="213" t="s">
        <v>18</v>
      </c>
      <c r="F14" s="460">
        <v>85</v>
      </c>
      <c r="G14" s="216"/>
      <c r="H14" s="216"/>
      <c r="I14" s="216"/>
      <c r="J14" s="216"/>
      <c r="K14" s="216"/>
      <c r="L14" s="216"/>
      <c r="M14" s="210"/>
      <c r="N14" s="213"/>
    </row>
    <row r="15" spans="1:18">
      <c r="A15" s="210"/>
      <c r="B15" s="220" t="s">
        <v>335</v>
      </c>
      <c r="C15" s="213" t="s">
        <v>336</v>
      </c>
      <c r="D15" s="197" t="s">
        <v>583</v>
      </c>
      <c r="E15" s="210" t="s">
        <v>18</v>
      </c>
      <c r="F15" s="210">
        <v>85</v>
      </c>
      <c r="G15" s="216"/>
      <c r="H15" s="216"/>
      <c r="I15" s="216"/>
      <c r="J15" s="216"/>
      <c r="K15" s="216"/>
      <c r="L15" s="216"/>
      <c r="M15" s="210"/>
      <c r="N15" s="213"/>
    </row>
    <row r="16" spans="1:18" ht="21" customHeight="1">
      <c r="A16" s="210"/>
      <c r="B16" s="220"/>
      <c r="C16" s="212" t="s">
        <v>337</v>
      </c>
      <c r="D16" s="219" t="s">
        <v>584</v>
      </c>
      <c r="E16" s="210" t="s">
        <v>18</v>
      </c>
      <c r="F16" s="210">
        <v>90</v>
      </c>
      <c r="G16" s="216"/>
      <c r="H16" s="216"/>
      <c r="I16" s="216"/>
      <c r="J16" s="216"/>
      <c r="K16" s="216"/>
      <c r="L16" s="216"/>
      <c r="M16" s="210"/>
      <c r="N16" s="213"/>
    </row>
    <row r="17" spans="1:18" ht="36">
      <c r="A17" s="210"/>
      <c r="B17" s="221"/>
      <c r="C17" s="212" t="s">
        <v>589</v>
      </c>
      <c r="D17" s="212"/>
      <c r="E17" s="210"/>
      <c r="F17" s="210"/>
      <c r="G17" s="216"/>
      <c r="H17" s="216"/>
      <c r="I17" s="216"/>
      <c r="J17" s="216"/>
      <c r="K17" s="216"/>
      <c r="L17" s="216"/>
      <c r="M17" s="210"/>
      <c r="N17" s="213"/>
    </row>
    <row r="18" spans="1:18">
      <c r="A18" s="210"/>
      <c r="B18" s="212"/>
      <c r="C18" s="213" t="s">
        <v>586</v>
      </c>
      <c r="D18" s="212"/>
      <c r="E18" s="210"/>
      <c r="F18" s="210"/>
      <c r="G18" s="216"/>
      <c r="H18" s="216"/>
      <c r="I18" s="216"/>
      <c r="J18" s="216"/>
      <c r="K18" s="216"/>
      <c r="L18" s="216"/>
      <c r="M18" s="210"/>
      <c r="N18" s="213"/>
    </row>
    <row r="19" spans="1:18">
      <c r="A19" s="210"/>
      <c r="B19" s="212"/>
      <c r="C19" s="213" t="s">
        <v>338</v>
      </c>
      <c r="D19" s="217"/>
      <c r="E19" s="213"/>
      <c r="G19" s="216"/>
      <c r="H19" s="216"/>
      <c r="I19" s="216"/>
      <c r="J19" s="216"/>
      <c r="K19" s="216"/>
      <c r="L19" s="216"/>
      <c r="M19" s="210"/>
      <c r="N19" s="213"/>
      <c r="O19" s="222"/>
    </row>
    <row r="20" spans="1:18" ht="21" customHeight="1">
      <c r="A20" s="210"/>
      <c r="B20" s="223"/>
      <c r="C20" s="224" t="s">
        <v>339</v>
      </c>
      <c r="D20" s="225"/>
      <c r="E20" s="210"/>
      <c r="F20" s="210"/>
      <c r="G20" s="216"/>
      <c r="H20" s="216"/>
      <c r="I20" s="216"/>
      <c r="J20" s="216"/>
      <c r="K20" s="216"/>
      <c r="L20" s="216"/>
      <c r="M20" s="210"/>
      <c r="N20" s="213"/>
    </row>
    <row r="21" spans="1:18">
      <c r="A21" s="210"/>
      <c r="B21" s="213"/>
      <c r="C21" s="220" t="s">
        <v>587</v>
      </c>
      <c r="D21" s="225"/>
      <c r="E21" s="210"/>
      <c r="F21" s="210"/>
      <c r="G21" s="216"/>
      <c r="H21" s="216"/>
      <c r="I21" s="216"/>
      <c r="J21" s="216"/>
      <c r="K21" s="216"/>
      <c r="L21" s="216"/>
      <c r="M21" s="210"/>
      <c r="N21" s="213"/>
    </row>
    <row r="22" spans="1:18" s="226" customFormat="1" ht="21" customHeight="1">
      <c r="A22" s="210"/>
      <c r="B22" s="213"/>
      <c r="C22" s="226" t="s">
        <v>588</v>
      </c>
      <c r="D22" s="226" t="s">
        <v>574</v>
      </c>
      <c r="E22" s="210"/>
      <c r="F22" s="210"/>
      <c r="G22" s="216"/>
      <c r="H22" s="216"/>
      <c r="I22" s="216"/>
      <c r="J22" s="216"/>
      <c r="K22" s="216"/>
      <c r="L22" s="216"/>
      <c r="M22" s="210"/>
      <c r="N22" s="213"/>
    </row>
    <row r="23" spans="1:18" s="226" customFormat="1" ht="18.75" thickBot="1">
      <c r="A23" s="210"/>
      <c r="B23" s="213"/>
      <c r="C23" s="212"/>
      <c r="D23" s="225"/>
      <c r="E23" s="210"/>
      <c r="F23" s="210"/>
      <c r="G23" s="216"/>
      <c r="H23" s="216"/>
      <c r="I23" s="216"/>
      <c r="J23" s="216"/>
      <c r="K23" s="216"/>
      <c r="L23" s="216"/>
      <c r="M23" s="210"/>
      <c r="N23" s="213"/>
    </row>
    <row r="24" spans="1:18">
      <c r="A24" s="227"/>
      <c r="B24" s="228" t="s">
        <v>340</v>
      </c>
      <c r="C24" s="227"/>
      <c r="D24" s="229"/>
      <c r="E24" s="230"/>
      <c r="F24" s="231"/>
      <c r="G24" s="227"/>
      <c r="H24" s="232"/>
      <c r="I24" s="232"/>
      <c r="J24" s="232"/>
      <c r="K24" s="232"/>
      <c r="L24" s="232"/>
      <c r="M24" s="227"/>
      <c r="N24" s="227"/>
    </row>
    <row r="25" spans="1:18">
      <c r="A25" s="226"/>
      <c r="B25" s="233"/>
      <c r="C25" s="226"/>
      <c r="D25" s="226"/>
      <c r="E25" s="234"/>
      <c r="F25" s="235"/>
      <c r="G25" s="226"/>
      <c r="H25" s="236"/>
      <c r="I25" s="236"/>
      <c r="J25" s="236"/>
      <c r="K25" s="236"/>
      <c r="L25" s="236"/>
      <c r="M25" s="226"/>
      <c r="N25" s="226"/>
    </row>
    <row r="26" spans="1:18">
      <c r="A26" s="226"/>
      <c r="B26" s="233"/>
      <c r="C26" s="226"/>
      <c r="D26" s="226"/>
      <c r="E26" s="234"/>
      <c r="F26" s="235"/>
      <c r="G26" s="226"/>
      <c r="H26" s="236"/>
      <c r="I26" s="236"/>
      <c r="J26" s="236"/>
      <c r="K26" s="236"/>
      <c r="L26" s="236"/>
      <c r="M26" s="226"/>
      <c r="N26" s="226"/>
    </row>
    <row r="27" spans="1:18">
      <c r="A27" s="226"/>
      <c r="B27" s="233"/>
      <c r="C27" s="226"/>
      <c r="D27" s="226"/>
      <c r="E27" s="234"/>
      <c r="F27" s="235"/>
      <c r="G27" s="226"/>
      <c r="H27" s="236"/>
      <c r="I27" s="236"/>
      <c r="J27" s="236"/>
      <c r="K27" s="236"/>
      <c r="L27" s="236"/>
      <c r="M27" s="226"/>
      <c r="N27" s="226"/>
    </row>
    <row r="28" spans="1:18" ht="20.25" customHeight="1">
      <c r="A28" s="2268"/>
      <c r="B28" s="2268"/>
      <c r="C28" s="2268"/>
      <c r="D28" s="2268"/>
      <c r="E28" s="2268"/>
      <c r="F28" s="2268"/>
      <c r="G28" s="2268"/>
      <c r="H28" s="2268"/>
      <c r="I28" s="2268"/>
      <c r="J28" s="2268"/>
      <c r="K28" s="2268"/>
      <c r="L28" s="2268"/>
      <c r="M28" s="2268"/>
      <c r="N28" s="2268"/>
    </row>
    <row r="29" spans="1:18" ht="18" customHeight="1">
      <c r="A29" s="2269"/>
      <c r="B29" s="2269"/>
      <c r="C29" s="2269"/>
      <c r="O29" s="198"/>
      <c r="Q29" s="198"/>
      <c r="R29" s="199"/>
    </row>
    <row r="30" spans="1:18">
      <c r="A30" s="2269"/>
      <c r="B30" s="2269"/>
      <c r="C30" s="2269"/>
      <c r="D30" s="2269"/>
      <c r="E30" s="2269"/>
      <c r="F30" s="2269"/>
      <c r="G30" s="2269"/>
      <c r="H30" s="2269"/>
      <c r="I30" s="2269"/>
      <c r="J30" s="2269"/>
      <c r="K30" s="2269"/>
      <c r="L30" s="2269"/>
      <c r="M30" s="2269"/>
      <c r="N30" s="2269"/>
      <c r="O30" s="198"/>
      <c r="Q30" s="198"/>
      <c r="R30" s="198"/>
    </row>
    <row r="31" spans="1:18" ht="18.75" customHeight="1">
      <c r="A31" s="2269"/>
      <c r="B31" s="2269"/>
      <c r="C31" s="2269"/>
      <c r="D31" s="2269"/>
      <c r="E31" s="2269"/>
      <c r="F31" s="2269"/>
      <c r="G31" s="2269"/>
      <c r="H31" s="2269"/>
      <c r="I31" s="2269"/>
      <c r="J31" s="2269"/>
      <c r="K31" s="2269"/>
      <c r="L31" s="2269"/>
      <c r="M31" s="2269"/>
      <c r="N31" s="2269"/>
      <c r="O31" s="198"/>
      <c r="Q31" s="198"/>
      <c r="R31" s="198"/>
    </row>
    <row r="32" spans="1:18" ht="18.75" customHeight="1">
      <c r="A32" s="200"/>
      <c r="B32" s="200"/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198"/>
      <c r="Q32" s="198"/>
      <c r="R32" s="198"/>
    </row>
    <row r="33" spans="1:14" ht="18.75" customHeight="1">
      <c r="A33" s="2269"/>
      <c r="B33" s="2269"/>
      <c r="C33" s="2269"/>
      <c r="D33" s="2269"/>
      <c r="E33" s="2269"/>
      <c r="F33" s="2269"/>
      <c r="H33" s="2270"/>
      <c r="I33" s="2270"/>
      <c r="J33" s="2270"/>
      <c r="K33" s="2270"/>
      <c r="L33" s="2270"/>
      <c r="M33" s="2270"/>
      <c r="N33" s="2270"/>
    </row>
    <row r="34" spans="1:14">
      <c r="A34" s="2269"/>
      <c r="B34" s="2269"/>
      <c r="C34" s="2269"/>
      <c r="H34" s="2270"/>
      <c r="I34" s="2270"/>
      <c r="J34" s="2270"/>
      <c r="K34" s="2270"/>
      <c r="L34" s="2270"/>
      <c r="M34" s="2270"/>
      <c r="N34" s="2270"/>
    </row>
    <row r="35" spans="1:14">
      <c r="H35" s="2270"/>
      <c r="I35" s="2270"/>
      <c r="J35" s="2270"/>
      <c r="K35" s="2270"/>
      <c r="L35" s="2270"/>
      <c r="M35" s="2270"/>
      <c r="N35" s="2270"/>
    </row>
    <row r="36" spans="1:14">
      <c r="A36" s="201"/>
      <c r="B36" s="201"/>
      <c r="C36" s="201"/>
      <c r="D36" s="201"/>
      <c r="E36" s="2267"/>
      <c r="F36" s="2267"/>
      <c r="G36" s="2267"/>
      <c r="H36" s="2267"/>
      <c r="I36" s="2267"/>
      <c r="J36" s="2267"/>
      <c r="K36" s="2267"/>
      <c r="L36" s="2267"/>
      <c r="M36" s="201"/>
      <c r="N36" s="201"/>
    </row>
    <row r="37" spans="1:14">
      <c r="A37" s="202"/>
      <c r="B37" s="202"/>
      <c r="C37" s="202"/>
      <c r="D37" s="202"/>
      <c r="E37" s="202"/>
      <c r="F37" s="202"/>
      <c r="G37" s="203"/>
      <c r="H37" s="203"/>
      <c r="I37" s="203"/>
      <c r="J37" s="203"/>
      <c r="K37" s="203"/>
      <c r="L37" s="203"/>
      <c r="M37" s="202"/>
      <c r="N37" s="202"/>
    </row>
    <row r="38" spans="1:14">
      <c r="A38" s="237"/>
      <c r="B38" s="237"/>
      <c r="C38" s="237"/>
      <c r="D38" s="237"/>
      <c r="E38" s="238"/>
      <c r="F38" s="238"/>
      <c r="G38" s="239"/>
      <c r="H38" s="239"/>
      <c r="I38" s="240"/>
      <c r="J38" s="241"/>
      <c r="K38" s="241"/>
      <c r="L38" s="241"/>
      <c r="M38" s="237"/>
      <c r="N38" s="237"/>
    </row>
    <row r="39" spans="1:14">
      <c r="A39" s="210"/>
      <c r="B39" s="213"/>
      <c r="C39" s="217"/>
      <c r="D39" s="242"/>
      <c r="E39" s="210"/>
      <c r="F39" s="210"/>
      <c r="G39" s="216"/>
      <c r="H39" s="204"/>
      <c r="I39" s="204"/>
      <c r="J39" s="204"/>
      <c r="K39" s="204"/>
      <c r="L39" s="209"/>
      <c r="M39" s="204"/>
      <c r="N39" s="204"/>
    </row>
    <row r="40" spans="1:14" ht="18" customHeight="1">
      <c r="A40" s="210"/>
      <c r="B40" s="213"/>
      <c r="C40" s="242"/>
      <c r="D40" s="213"/>
      <c r="E40" s="210"/>
      <c r="F40" s="216"/>
      <c r="G40" s="216"/>
      <c r="H40" s="210"/>
      <c r="I40" s="210"/>
      <c r="J40" s="210"/>
      <c r="K40" s="210"/>
      <c r="L40" s="214"/>
      <c r="M40" s="210"/>
      <c r="N40" s="210"/>
    </row>
    <row r="41" spans="1:14">
      <c r="A41" s="210"/>
      <c r="C41" s="213"/>
      <c r="D41" s="213"/>
      <c r="E41" s="213"/>
      <c r="G41" s="216"/>
      <c r="H41" s="215"/>
      <c r="I41" s="216"/>
      <c r="J41" s="214"/>
      <c r="K41" s="214"/>
      <c r="L41" s="214"/>
      <c r="M41" s="210"/>
      <c r="N41" s="210"/>
    </row>
    <row r="42" spans="1:14" ht="18" customHeight="1">
      <c r="A42" s="210"/>
      <c r="B42" s="217"/>
      <c r="C42" s="217"/>
      <c r="D42" s="217"/>
      <c r="E42" s="210"/>
      <c r="F42" s="210"/>
      <c r="G42" s="216"/>
      <c r="H42" s="215"/>
      <c r="I42" s="216"/>
      <c r="J42" s="214"/>
      <c r="K42" s="214"/>
      <c r="L42" s="214"/>
      <c r="M42" s="210"/>
      <c r="N42" s="210"/>
    </row>
    <row r="43" spans="1:14" ht="21.75" customHeight="1">
      <c r="A43" s="210"/>
      <c r="B43" s="220"/>
      <c r="C43" s="220"/>
      <c r="D43" s="220"/>
      <c r="E43" s="210"/>
      <c r="F43" s="210"/>
      <c r="G43" s="216"/>
      <c r="H43" s="216"/>
      <c r="I43" s="216"/>
      <c r="J43" s="216"/>
      <c r="K43" s="216"/>
      <c r="L43" s="216"/>
      <c r="M43" s="210"/>
      <c r="N43" s="213"/>
    </row>
    <row r="44" spans="1:14">
      <c r="A44" s="210"/>
      <c r="B44" s="220"/>
      <c r="C44" s="213"/>
      <c r="E44" s="210"/>
      <c r="F44" s="210"/>
      <c r="G44" s="216"/>
      <c r="H44" s="216"/>
      <c r="I44" s="216"/>
      <c r="J44" s="216"/>
      <c r="K44" s="216"/>
      <c r="L44" s="216"/>
      <c r="M44" s="210"/>
      <c r="N44" s="213"/>
    </row>
    <row r="45" spans="1:14" ht="21" customHeight="1">
      <c r="A45" s="210"/>
      <c r="B45" s="213"/>
      <c r="C45" s="220"/>
      <c r="D45" s="225"/>
      <c r="E45" s="210"/>
      <c r="F45" s="210"/>
      <c r="G45" s="216"/>
      <c r="H45" s="216"/>
      <c r="I45" s="216"/>
      <c r="J45" s="216"/>
      <c r="K45" s="216"/>
      <c r="L45" s="216"/>
      <c r="M45" s="210"/>
      <c r="N45" s="213"/>
    </row>
    <row r="46" spans="1:14">
      <c r="A46" s="210"/>
      <c r="B46" s="211"/>
      <c r="C46" s="212"/>
      <c r="D46" s="213"/>
      <c r="E46" s="213"/>
      <c r="G46" s="216"/>
      <c r="H46" s="216"/>
      <c r="I46" s="216"/>
      <c r="J46" s="216"/>
      <c r="K46" s="216"/>
      <c r="L46" s="216"/>
      <c r="M46" s="210"/>
      <c r="N46" s="213"/>
    </row>
    <row r="47" spans="1:14">
      <c r="A47" s="210"/>
      <c r="B47" s="213"/>
      <c r="C47" s="213"/>
      <c r="D47" s="225"/>
      <c r="E47" s="210"/>
      <c r="F47" s="210"/>
      <c r="G47" s="216"/>
      <c r="H47" s="216"/>
      <c r="I47" s="216"/>
      <c r="J47" s="216"/>
      <c r="K47" s="216"/>
      <c r="L47" s="216"/>
      <c r="M47" s="210"/>
      <c r="N47" s="213"/>
    </row>
    <row r="48" spans="1:14">
      <c r="A48" s="210"/>
      <c r="B48" s="213"/>
      <c r="C48" s="212"/>
      <c r="D48" s="213"/>
      <c r="E48" s="213"/>
      <c r="G48" s="210"/>
      <c r="H48" s="216"/>
      <c r="I48" s="216"/>
      <c r="J48" s="216"/>
      <c r="K48" s="216"/>
      <c r="L48" s="216"/>
      <c r="M48" s="210"/>
      <c r="N48" s="213"/>
    </row>
    <row r="49" spans="1:14" ht="21" customHeight="1">
      <c r="A49" s="210"/>
      <c r="B49" s="213"/>
      <c r="C49" s="213"/>
      <c r="D49" s="217"/>
      <c r="E49" s="210"/>
      <c r="F49" s="210"/>
      <c r="G49" s="215"/>
      <c r="H49" s="216"/>
      <c r="I49" s="216"/>
      <c r="J49" s="216"/>
      <c r="K49" s="216"/>
      <c r="L49" s="216"/>
      <c r="M49" s="210"/>
      <c r="N49" s="213"/>
    </row>
    <row r="50" spans="1:14">
      <c r="A50" s="210"/>
      <c r="B50" s="220"/>
      <c r="C50" s="219"/>
      <c r="D50" s="243"/>
      <c r="E50" s="210"/>
      <c r="F50" s="210"/>
      <c r="G50" s="215"/>
      <c r="H50" s="216"/>
      <c r="I50" s="216"/>
      <c r="J50" s="216"/>
      <c r="K50" s="216"/>
      <c r="L50" s="216"/>
      <c r="M50" s="210"/>
      <c r="N50" s="213"/>
    </row>
    <row r="51" spans="1:14" s="226" customFormat="1" ht="21" customHeight="1">
      <c r="A51" s="210"/>
      <c r="B51" s="213"/>
      <c r="C51" s="213"/>
      <c r="D51" s="213"/>
      <c r="E51" s="210"/>
      <c r="F51" s="210"/>
      <c r="G51" s="215"/>
      <c r="H51" s="216"/>
      <c r="I51" s="216"/>
      <c r="J51" s="216"/>
      <c r="K51" s="216"/>
      <c r="L51" s="216"/>
      <c r="M51" s="210"/>
      <c r="N51" s="213"/>
    </row>
    <row r="52" spans="1:14" s="226" customFormat="1" ht="22.5" customHeight="1">
      <c r="A52" s="210"/>
      <c r="B52" s="220"/>
      <c r="C52" s="244"/>
      <c r="D52" s="225"/>
      <c r="E52" s="210"/>
      <c r="F52" s="210"/>
      <c r="G52" s="245"/>
      <c r="H52" s="216"/>
      <c r="I52" s="216"/>
      <c r="J52" s="216"/>
      <c r="K52" s="216"/>
      <c r="L52" s="216"/>
      <c r="M52" s="210"/>
      <c r="N52" s="213"/>
    </row>
    <row r="53" spans="1:14" ht="18.75" thickBot="1">
      <c r="A53" s="246"/>
      <c r="B53" s="247"/>
      <c r="C53" s="247"/>
      <c r="D53" s="248"/>
      <c r="E53" s="248"/>
      <c r="F53" s="248"/>
      <c r="G53" s="249"/>
      <c r="H53" s="248"/>
      <c r="I53" s="249"/>
      <c r="J53" s="249"/>
      <c r="K53" s="249"/>
      <c r="L53" s="249"/>
      <c r="M53" s="246"/>
      <c r="N53" s="248"/>
    </row>
    <row r="54" spans="1:14">
      <c r="A54" s="234"/>
      <c r="B54" s="250"/>
      <c r="C54" s="250"/>
      <c r="D54" s="226"/>
      <c r="E54" s="226"/>
      <c r="F54" s="226"/>
      <c r="G54" s="235"/>
      <c r="H54" s="226"/>
      <c r="I54" s="235"/>
      <c r="J54" s="235"/>
      <c r="K54" s="235"/>
      <c r="L54" s="235"/>
      <c r="M54" s="234"/>
      <c r="N54" s="226"/>
    </row>
    <row r="55" spans="1:14">
      <c r="A55" s="2268"/>
      <c r="B55" s="2268"/>
      <c r="C55" s="2268"/>
      <c r="D55" s="2268"/>
      <c r="E55" s="2268"/>
      <c r="F55" s="2268"/>
      <c r="G55" s="2268"/>
      <c r="H55" s="2268"/>
      <c r="I55" s="2268"/>
      <c r="J55" s="2268"/>
      <c r="K55" s="2268"/>
      <c r="L55" s="2268"/>
      <c r="M55" s="2268"/>
      <c r="N55" s="2268"/>
    </row>
    <row r="56" spans="1:14">
      <c r="A56" s="2269"/>
      <c r="B56" s="2269"/>
      <c r="C56" s="2269"/>
    </row>
    <row r="57" spans="1:14">
      <c r="A57" s="2269"/>
      <c r="B57" s="2269"/>
      <c r="C57" s="2269"/>
      <c r="D57" s="2269"/>
      <c r="E57" s="2269"/>
      <c r="F57" s="2269"/>
      <c r="G57" s="2269"/>
      <c r="H57" s="2269"/>
      <c r="I57" s="2269"/>
      <c r="J57" s="2269"/>
      <c r="K57" s="2269"/>
      <c r="L57" s="2269"/>
      <c r="M57" s="2269"/>
      <c r="N57" s="2269"/>
    </row>
    <row r="58" spans="1:14">
      <c r="A58" s="2269"/>
      <c r="B58" s="2269"/>
      <c r="C58" s="2269"/>
      <c r="D58" s="2269"/>
      <c r="E58" s="2269"/>
      <c r="F58" s="2269"/>
      <c r="G58" s="2269"/>
      <c r="H58" s="2269"/>
      <c r="I58" s="2269"/>
      <c r="J58" s="2269"/>
      <c r="K58" s="2269"/>
      <c r="L58" s="2269"/>
      <c r="M58" s="2269"/>
      <c r="N58" s="2269"/>
    </row>
    <row r="59" spans="1:14">
      <c r="A59" s="200"/>
      <c r="B59" s="200"/>
      <c r="C59" s="200"/>
      <c r="D59" s="200"/>
      <c r="E59" s="200"/>
      <c r="F59" s="200"/>
      <c r="G59" s="200"/>
      <c r="H59" s="200"/>
      <c r="I59" s="200"/>
      <c r="J59" s="200"/>
      <c r="K59" s="200"/>
      <c r="L59" s="200"/>
      <c r="M59" s="200"/>
      <c r="N59" s="200"/>
    </row>
    <row r="60" spans="1:14">
      <c r="A60" s="2269"/>
      <c r="B60" s="2269"/>
      <c r="C60" s="2269"/>
      <c r="D60" s="2269"/>
      <c r="E60" s="2269"/>
      <c r="F60" s="2269"/>
      <c r="H60" s="2270"/>
      <c r="I60" s="2270"/>
      <c r="J60" s="2270"/>
      <c r="K60" s="2270"/>
      <c r="L60" s="2270"/>
      <c r="M60" s="2270"/>
      <c r="N60" s="2270"/>
    </row>
    <row r="61" spans="1:14">
      <c r="A61" s="2269"/>
      <c r="B61" s="2269"/>
      <c r="C61" s="2269"/>
      <c r="H61" s="2270"/>
      <c r="I61" s="2270"/>
      <c r="J61" s="2270"/>
      <c r="K61" s="2270"/>
      <c r="L61" s="2270"/>
      <c r="M61" s="2270"/>
      <c r="N61" s="2270"/>
    </row>
    <row r="62" spans="1:14">
      <c r="H62" s="2270"/>
      <c r="I62" s="2270"/>
      <c r="J62" s="2270"/>
      <c r="K62" s="2270"/>
      <c r="L62" s="2270"/>
      <c r="M62" s="2270"/>
      <c r="N62" s="2270"/>
    </row>
    <row r="63" spans="1:14">
      <c r="A63" s="201"/>
      <c r="B63" s="201"/>
      <c r="C63" s="201"/>
      <c r="D63" s="201"/>
      <c r="E63" s="2267"/>
      <c r="F63" s="2267"/>
      <c r="G63" s="2267"/>
      <c r="H63" s="2267"/>
      <c r="I63" s="2267"/>
      <c r="J63" s="2267"/>
      <c r="K63" s="2267"/>
      <c r="L63" s="2267"/>
      <c r="M63" s="201"/>
      <c r="N63" s="201"/>
    </row>
    <row r="64" spans="1:14">
      <c r="A64" s="202"/>
      <c r="B64" s="202"/>
      <c r="C64" s="202"/>
      <c r="D64" s="202"/>
      <c r="E64" s="202"/>
      <c r="F64" s="202"/>
      <c r="G64" s="203"/>
      <c r="H64" s="203"/>
      <c r="I64" s="203"/>
      <c r="J64" s="203"/>
      <c r="K64" s="203"/>
      <c r="L64" s="203"/>
      <c r="M64" s="202"/>
      <c r="N64" s="202"/>
    </row>
    <row r="65" spans="1:14">
      <c r="A65" s="237"/>
      <c r="B65" s="237"/>
      <c r="C65" s="237"/>
      <c r="D65" s="237"/>
      <c r="E65" s="238"/>
      <c r="F65" s="238"/>
      <c r="G65" s="239"/>
      <c r="H65" s="239"/>
      <c r="I65" s="240"/>
      <c r="J65" s="241"/>
      <c r="K65" s="241"/>
      <c r="L65" s="241"/>
      <c r="M65" s="237"/>
      <c r="N65" s="237"/>
    </row>
    <row r="66" spans="1:14">
      <c r="A66" s="204"/>
      <c r="B66" s="205"/>
      <c r="C66" s="220"/>
      <c r="D66" s="207"/>
      <c r="E66" s="205"/>
      <c r="F66" s="205"/>
      <c r="G66" s="208"/>
      <c r="H66" s="204"/>
      <c r="I66" s="204"/>
      <c r="J66" s="204"/>
      <c r="K66" s="204"/>
      <c r="L66" s="209"/>
      <c r="M66" s="204"/>
      <c r="N66" s="204"/>
    </row>
    <row r="67" spans="1:14">
      <c r="A67" s="210"/>
      <c r="B67" s="211"/>
      <c r="C67" s="213"/>
      <c r="E67" s="213"/>
      <c r="F67" s="213"/>
      <c r="G67" s="210"/>
      <c r="H67" s="210"/>
      <c r="I67" s="210"/>
      <c r="J67" s="210"/>
      <c r="K67" s="210"/>
      <c r="L67" s="214"/>
      <c r="M67" s="210"/>
      <c r="N67" s="210"/>
    </row>
    <row r="68" spans="1:14">
      <c r="A68" s="210"/>
      <c r="B68" s="211"/>
      <c r="C68" s="213"/>
      <c r="D68" s="213"/>
      <c r="E68" s="213"/>
      <c r="G68" s="215"/>
      <c r="H68" s="215"/>
      <c r="I68" s="216"/>
      <c r="J68" s="214"/>
      <c r="K68" s="214"/>
      <c r="L68" s="214"/>
      <c r="M68" s="210"/>
      <c r="N68" s="210"/>
    </row>
    <row r="69" spans="1:14">
      <c r="A69" s="210"/>
      <c r="B69" s="217"/>
      <c r="C69" s="213"/>
      <c r="D69" s="217"/>
      <c r="E69" s="210"/>
      <c r="F69" s="210"/>
      <c r="G69" s="215"/>
      <c r="H69" s="215"/>
      <c r="I69" s="216"/>
      <c r="J69" s="214"/>
      <c r="K69" s="214"/>
      <c r="L69" s="214"/>
      <c r="M69" s="210"/>
      <c r="N69" s="210"/>
    </row>
    <row r="70" spans="1:14">
      <c r="A70" s="210"/>
      <c r="B70" s="212"/>
      <c r="C70" s="213"/>
      <c r="D70" s="219"/>
      <c r="E70" s="210"/>
      <c r="F70" s="210"/>
      <c r="G70" s="216"/>
      <c r="H70" s="216"/>
      <c r="I70" s="216"/>
      <c r="J70" s="216"/>
      <c r="K70" s="216"/>
      <c r="L70" s="216"/>
      <c r="M70" s="210"/>
      <c r="N70" s="213"/>
    </row>
    <row r="71" spans="1:14">
      <c r="A71" s="210"/>
      <c r="B71" s="220"/>
      <c r="C71" s="212"/>
      <c r="D71" s="213"/>
      <c r="E71" s="213"/>
      <c r="G71" s="216"/>
      <c r="H71" s="216"/>
      <c r="I71" s="216"/>
      <c r="J71" s="216"/>
      <c r="K71" s="216"/>
      <c r="L71" s="216"/>
      <c r="M71" s="210"/>
      <c r="N71" s="213"/>
    </row>
    <row r="72" spans="1:14">
      <c r="A72" s="210"/>
      <c r="B72" s="220"/>
      <c r="C72" s="213"/>
      <c r="D72" s="219"/>
      <c r="E72" s="210"/>
      <c r="F72" s="210"/>
      <c r="G72" s="216"/>
      <c r="H72" s="216"/>
      <c r="I72" s="216"/>
      <c r="J72" s="216"/>
      <c r="K72" s="216"/>
      <c r="L72" s="216"/>
      <c r="M72" s="210"/>
      <c r="N72" s="213"/>
    </row>
    <row r="73" spans="1:14">
      <c r="A73" s="210"/>
      <c r="B73" s="221"/>
      <c r="C73" s="220"/>
      <c r="D73" s="212"/>
      <c r="E73" s="210"/>
      <c r="F73" s="210"/>
      <c r="G73" s="216"/>
      <c r="H73" s="216"/>
      <c r="I73" s="216"/>
      <c r="J73" s="216"/>
      <c r="K73" s="216"/>
      <c r="L73" s="216"/>
      <c r="M73" s="210"/>
      <c r="N73" s="213"/>
    </row>
    <row r="74" spans="1:14">
      <c r="A74" s="210"/>
      <c r="B74" s="212"/>
      <c r="C74" s="224"/>
      <c r="D74" s="212"/>
      <c r="E74" s="210"/>
      <c r="F74" s="210"/>
      <c r="G74" s="216"/>
      <c r="H74" s="216"/>
      <c r="I74" s="216"/>
      <c r="J74" s="216"/>
      <c r="K74" s="216"/>
      <c r="L74" s="216"/>
      <c r="M74" s="210"/>
      <c r="N74" s="213"/>
    </row>
    <row r="75" spans="1:14">
      <c r="A75" s="210"/>
      <c r="B75" s="212"/>
      <c r="C75" s="213"/>
      <c r="D75" s="217"/>
      <c r="E75" s="213"/>
      <c r="G75" s="216"/>
      <c r="H75" s="216"/>
      <c r="I75" s="216"/>
      <c r="J75" s="216"/>
      <c r="K75" s="216"/>
      <c r="L75" s="216"/>
      <c r="M75" s="210"/>
      <c r="N75" s="213"/>
    </row>
    <row r="76" spans="1:14">
      <c r="A76" s="210"/>
      <c r="B76" s="223"/>
      <c r="C76" s="224"/>
      <c r="D76" s="225"/>
      <c r="E76" s="210"/>
      <c r="F76" s="210"/>
      <c r="G76" s="216"/>
      <c r="H76" s="216"/>
      <c r="I76" s="216"/>
      <c r="J76" s="216"/>
      <c r="K76" s="216"/>
      <c r="L76" s="216"/>
      <c r="M76" s="210"/>
      <c r="N76" s="213"/>
    </row>
    <row r="77" spans="1:14">
      <c r="A77" s="210"/>
      <c r="B77" s="213"/>
      <c r="C77" s="220"/>
      <c r="D77" s="225"/>
      <c r="E77" s="210"/>
      <c r="F77" s="210"/>
      <c r="G77" s="216"/>
      <c r="H77" s="216"/>
      <c r="I77" s="216"/>
      <c r="J77" s="216"/>
      <c r="K77" s="216"/>
      <c r="L77" s="216"/>
      <c r="M77" s="210"/>
      <c r="N77" s="213"/>
    </row>
    <row r="78" spans="1:14">
      <c r="A78" s="210"/>
      <c r="B78" s="213"/>
      <c r="C78" s="226"/>
      <c r="D78" s="225"/>
      <c r="E78" s="210"/>
      <c r="F78" s="210"/>
      <c r="G78" s="216"/>
      <c r="H78" s="216"/>
      <c r="I78" s="216"/>
      <c r="J78" s="216"/>
      <c r="K78" s="216"/>
      <c r="L78" s="216"/>
      <c r="M78" s="210"/>
      <c r="N78" s="213"/>
    </row>
    <row r="79" spans="1:14" ht="18.75" thickBot="1">
      <c r="A79" s="210"/>
      <c r="B79" s="213"/>
      <c r="C79" s="212"/>
      <c r="D79" s="225"/>
      <c r="E79" s="210"/>
      <c r="F79" s="210"/>
      <c r="G79" s="216"/>
      <c r="H79" s="216"/>
      <c r="I79" s="216"/>
      <c r="J79" s="216"/>
      <c r="K79" s="216"/>
      <c r="L79" s="216"/>
      <c r="M79" s="210"/>
      <c r="N79" s="213"/>
    </row>
    <row r="80" spans="1:14">
      <c r="A80" s="227"/>
      <c r="B80" s="228"/>
      <c r="C80" s="227"/>
      <c r="D80" s="229"/>
      <c r="E80" s="230"/>
      <c r="F80" s="231"/>
      <c r="G80" s="227"/>
      <c r="H80" s="232"/>
      <c r="I80" s="232"/>
      <c r="J80" s="232"/>
      <c r="K80" s="232"/>
      <c r="L80" s="232"/>
      <c r="M80" s="227"/>
      <c r="N80" s="227"/>
    </row>
    <row r="136" spans="7:12">
      <c r="G136" s="197"/>
      <c r="H136" s="197"/>
      <c r="I136" s="197"/>
      <c r="J136" s="197"/>
      <c r="K136" s="197"/>
      <c r="L136" s="197"/>
    </row>
    <row r="137" spans="7:12">
      <c r="G137" s="197"/>
      <c r="H137" s="197"/>
      <c r="I137" s="197"/>
      <c r="J137" s="197"/>
      <c r="K137" s="197"/>
      <c r="L137" s="197"/>
    </row>
    <row r="138" spans="7:12">
      <c r="G138" s="197"/>
      <c r="H138" s="197"/>
      <c r="I138" s="197"/>
      <c r="J138" s="197"/>
      <c r="K138" s="197"/>
      <c r="L138" s="197"/>
    </row>
    <row r="139" spans="7:12">
      <c r="G139" s="197"/>
      <c r="H139" s="197"/>
      <c r="I139" s="197"/>
      <c r="J139" s="197"/>
      <c r="K139" s="197"/>
      <c r="L139" s="197"/>
    </row>
    <row r="140" spans="7:12">
      <c r="G140" s="197"/>
      <c r="H140" s="197"/>
      <c r="I140" s="197"/>
      <c r="J140" s="197"/>
      <c r="K140" s="197"/>
      <c r="L140" s="197"/>
    </row>
    <row r="141" spans="7:12">
      <c r="G141" s="197"/>
      <c r="H141" s="197"/>
      <c r="I141" s="197"/>
      <c r="J141" s="197"/>
      <c r="K141" s="197"/>
      <c r="L141" s="197"/>
    </row>
    <row r="142" spans="7:12">
      <c r="G142" s="197"/>
      <c r="H142" s="197"/>
      <c r="I142" s="197"/>
      <c r="J142" s="197"/>
      <c r="K142" s="197"/>
      <c r="L142" s="197"/>
    </row>
    <row r="143" spans="7:12">
      <c r="G143" s="197"/>
      <c r="H143" s="197"/>
      <c r="I143" s="197"/>
      <c r="J143" s="197"/>
      <c r="K143" s="197"/>
      <c r="L143" s="197"/>
    </row>
    <row r="144" spans="7:12">
      <c r="G144" s="197"/>
      <c r="H144" s="197"/>
      <c r="I144" s="197"/>
      <c r="J144" s="197"/>
      <c r="K144" s="197"/>
      <c r="L144" s="197"/>
    </row>
    <row r="145" spans="7:12">
      <c r="G145" s="197"/>
      <c r="H145" s="197"/>
      <c r="I145" s="197"/>
      <c r="J145" s="197"/>
      <c r="K145" s="197"/>
      <c r="L145" s="197"/>
    </row>
    <row r="146" spans="7:12">
      <c r="G146" s="197"/>
      <c r="H146" s="197"/>
      <c r="I146" s="197"/>
      <c r="J146" s="197"/>
      <c r="K146" s="197"/>
      <c r="L146" s="197"/>
    </row>
    <row r="147" spans="7:12">
      <c r="G147" s="197"/>
      <c r="H147" s="197"/>
      <c r="I147" s="197"/>
      <c r="J147" s="197"/>
      <c r="K147" s="197"/>
      <c r="L147" s="197"/>
    </row>
    <row r="148" spans="7:12">
      <c r="G148" s="197"/>
      <c r="H148" s="197"/>
      <c r="I148" s="197"/>
      <c r="J148" s="197"/>
      <c r="K148" s="197"/>
      <c r="L148" s="197"/>
    </row>
    <row r="149" spans="7:12">
      <c r="G149" s="197"/>
      <c r="H149" s="197"/>
      <c r="I149" s="197"/>
      <c r="J149" s="197"/>
      <c r="K149" s="197"/>
      <c r="L149" s="197"/>
    </row>
    <row r="150" spans="7:12">
      <c r="G150" s="197"/>
      <c r="H150" s="197"/>
      <c r="I150" s="197"/>
      <c r="J150" s="197"/>
      <c r="K150" s="197"/>
      <c r="L150" s="197"/>
    </row>
    <row r="151" spans="7:12">
      <c r="G151" s="197"/>
      <c r="H151" s="197"/>
      <c r="I151" s="197"/>
      <c r="J151" s="197"/>
      <c r="K151" s="197"/>
      <c r="L151" s="197"/>
    </row>
    <row r="152" spans="7:12">
      <c r="G152" s="197"/>
      <c r="H152" s="197"/>
      <c r="I152" s="197"/>
      <c r="J152" s="197"/>
      <c r="K152" s="197"/>
      <c r="L152" s="197"/>
    </row>
    <row r="153" spans="7:12">
      <c r="G153" s="197"/>
      <c r="H153" s="197"/>
      <c r="I153" s="197"/>
      <c r="J153" s="197"/>
      <c r="K153" s="197"/>
      <c r="L153" s="197"/>
    </row>
    <row r="154" spans="7:12">
      <c r="G154" s="197"/>
      <c r="H154" s="197"/>
      <c r="I154" s="197"/>
      <c r="J154" s="197"/>
      <c r="K154" s="197"/>
      <c r="L154" s="197"/>
    </row>
    <row r="155" spans="7:12">
      <c r="G155" s="197"/>
      <c r="H155" s="197"/>
      <c r="I155" s="197"/>
      <c r="J155" s="197"/>
      <c r="K155" s="197"/>
      <c r="L155" s="197"/>
    </row>
    <row r="156" spans="7:12">
      <c r="G156" s="197"/>
      <c r="H156" s="197"/>
      <c r="I156" s="197"/>
      <c r="J156" s="197"/>
      <c r="K156" s="197"/>
      <c r="L156" s="197"/>
    </row>
    <row r="157" spans="7:12">
      <c r="G157" s="197"/>
      <c r="H157" s="197"/>
      <c r="I157" s="197"/>
      <c r="J157" s="197"/>
      <c r="K157" s="197"/>
      <c r="L157" s="197"/>
    </row>
    <row r="158" spans="7:12">
      <c r="G158" s="197"/>
      <c r="H158" s="197"/>
      <c r="I158" s="197"/>
      <c r="J158" s="197"/>
      <c r="K158" s="197"/>
      <c r="L158" s="197"/>
    </row>
    <row r="159" spans="7:12">
      <c r="G159" s="197"/>
      <c r="H159" s="197"/>
      <c r="I159" s="197"/>
      <c r="J159" s="197"/>
      <c r="K159" s="197"/>
      <c r="L159" s="197"/>
    </row>
    <row r="160" spans="7:12">
      <c r="G160" s="197"/>
      <c r="H160" s="197"/>
      <c r="I160" s="197"/>
      <c r="J160" s="197"/>
      <c r="K160" s="197"/>
      <c r="L160" s="197"/>
    </row>
    <row r="161" spans="7:12">
      <c r="G161" s="197"/>
      <c r="H161" s="197"/>
      <c r="I161" s="197"/>
      <c r="J161" s="197"/>
      <c r="K161" s="197"/>
      <c r="L161" s="197"/>
    </row>
    <row r="162" spans="7:12">
      <c r="G162" s="197"/>
      <c r="H162" s="197"/>
      <c r="I162" s="197"/>
      <c r="J162" s="197"/>
      <c r="K162" s="197"/>
      <c r="L162" s="197"/>
    </row>
    <row r="163" spans="7:12">
      <c r="G163" s="197"/>
      <c r="H163" s="197"/>
      <c r="I163" s="197"/>
      <c r="J163" s="197"/>
      <c r="K163" s="197"/>
      <c r="L163" s="197"/>
    </row>
    <row r="164" spans="7:12">
      <c r="G164" s="197"/>
      <c r="H164" s="197"/>
      <c r="I164" s="197"/>
      <c r="J164" s="197"/>
      <c r="K164" s="197"/>
      <c r="L164" s="197"/>
    </row>
    <row r="165" spans="7:12">
      <c r="G165" s="197"/>
      <c r="H165" s="197"/>
      <c r="I165" s="197"/>
      <c r="J165" s="197"/>
      <c r="K165" s="197"/>
      <c r="L165" s="197"/>
    </row>
    <row r="166" spans="7:12">
      <c r="G166" s="197"/>
      <c r="H166" s="197"/>
      <c r="I166" s="197"/>
      <c r="J166" s="197"/>
      <c r="K166" s="197"/>
      <c r="L166" s="197"/>
    </row>
    <row r="167" spans="7:12">
      <c r="G167" s="197"/>
      <c r="H167" s="197"/>
      <c r="I167" s="197"/>
      <c r="J167" s="197"/>
      <c r="K167" s="197"/>
      <c r="L167" s="197"/>
    </row>
    <row r="168" spans="7:12">
      <c r="G168" s="197"/>
      <c r="H168" s="197"/>
      <c r="I168" s="197"/>
      <c r="J168" s="197"/>
      <c r="K168" s="197"/>
      <c r="L168" s="197"/>
    </row>
    <row r="169" spans="7:12">
      <c r="G169" s="197"/>
      <c r="H169" s="197"/>
      <c r="I169" s="197"/>
      <c r="J169" s="197"/>
      <c r="K169" s="197"/>
      <c r="L169" s="197"/>
    </row>
    <row r="170" spans="7:12">
      <c r="G170" s="197"/>
      <c r="H170" s="197"/>
      <c r="I170" s="197"/>
      <c r="J170" s="197"/>
      <c r="K170" s="197"/>
      <c r="L170" s="197"/>
    </row>
    <row r="171" spans="7:12">
      <c r="G171" s="197"/>
      <c r="H171" s="197"/>
      <c r="I171" s="197"/>
      <c r="J171" s="197"/>
      <c r="K171" s="197"/>
      <c r="L171" s="197"/>
    </row>
    <row r="172" spans="7:12">
      <c r="G172" s="197"/>
      <c r="H172" s="197"/>
      <c r="I172" s="197"/>
      <c r="J172" s="197"/>
      <c r="K172" s="197"/>
      <c r="L172" s="197"/>
    </row>
    <row r="173" spans="7:12">
      <c r="G173" s="197"/>
      <c r="H173" s="197"/>
      <c r="I173" s="197"/>
      <c r="J173" s="197"/>
      <c r="K173" s="197"/>
      <c r="L173" s="197"/>
    </row>
    <row r="174" spans="7:12">
      <c r="G174" s="197"/>
      <c r="H174" s="197"/>
      <c r="I174" s="197"/>
      <c r="J174" s="197"/>
      <c r="K174" s="197"/>
      <c r="L174" s="197"/>
    </row>
    <row r="175" spans="7:12">
      <c r="G175" s="197"/>
      <c r="H175" s="197"/>
      <c r="I175" s="197"/>
      <c r="J175" s="197"/>
      <c r="K175" s="197"/>
      <c r="L175" s="197"/>
    </row>
    <row r="176" spans="7:12">
      <c r="G176" s="197"/>
      <c r="H176" s="197"/>
      <c r="I176" s="197"/>
      <c r="J176" s="197"/>
      <c r="K176" s="197"/>
      <c r="L176" s="197"/>
    </row>
    <row r="177" spans="7:12">
      <c r="G177" s="197"/>
      <c r="H177" s="197"/>
      <c r="I177" s="197"/>
      <c r="J177" s="197"/>
      <c r="K177" s="197"/>
      <c r="L177" s="197"/>
    </row>
    <row r="178" spans="7:12">
      <c r="G178" s="197"/>
      <c r="H178" s="197"/>
      <c r="I178" s="197"/>
      <c r="J178" s="197"/>
      <c r="K178" s="197"/>
      <c r="L178" s="197"/>
    </row>
    <row r="179" spans="7:12">
      <c r="G179" s="197"/>
      <c r="H179" s="197"/>
      <c r="I179" s="197"/>
      <c r="J179" s="197"/>
      <c r="K179" s="197"/>
      <c r="L179" s="197"/>
    </row>
    <row r="180" spans="7:12">
      <c r="G180" s="197"/>
      <c r="H180" s="197"/>
      <c r="I180" s="197"/>
      <c r="J180" s="197"/>
      <c r="K180" s="197"/>
      <c r="L180" s="197"/>
    </row>
    <row r="181" spans="7:12">
      <c r="G181" s="197"/>
      <c r="H181" s="197"/>
      <c r="I181" s="197"/>
      <c r="J181" s="197"/>
      <c r="K181" s="197"/>
      <c r="L181" s="197"/>
    </row>
    <row r="182" spans="7:12">
      <c r="G182" s="197"/>
      <c r="H182" s="197"/>
      <c r="I182" s="197"/>
      <c r="J182" s="197"/>
      <c r="K182" s="197"/>
      <c r="L182" s="197"/>
    </row>
    <row r="183" spans="7:12">
      <c r="G183" s="197"/>
      <c r="H183" s="197"/>
      <c r="I183" s="197"/>
      <c r="J183" s="197"/>
      <c r="K183" s="197"/>
      <c r="L183" s="197"/>
    </row>
    <row r="184" spans="7:12">
      <c r="G184" s="197"/>
      <c r="H184" s="197"/>
      <c r="I184" s="197"/>
      <c r="J184" s="197"/>
      <c r="K184" s="197"/>
      <c r="L184" s="197"/>
    </row>
    <row r="185" spans="7:12">
      <c r="G185" s="197"/>
      <c r="H185" s="197"/>
      <c r="I185" s="197"/>
      <c r="J185" s="197"/>
      <c r="K185" s="197"/>
      <c r="L185" s="197"/>
    </row>
    <row r="186" spans="7:12">
      <c r="G186" s="197"/>
      <c r="H186" s="197"/>
      <c r="I186" s="197"/>
      <c r="J186" s="197"/>
      <c r="K186" s="197"/>
      <c r="L186" s="197"/>
    </row>
    <row r="187" spans="7:12">
      <c r="G187" s="197"/>
      <c r="H187" s="197"/>
      <c r="I187" s="197"/>
      <c r="J187" s="197"/>
      <c r="K187" s="197"/>
      <c r="L187" s="197"/>
    </row>
    <row r="188" spans="7:12">
      <c r="G188" s="197"/>
      <c r="H188" s="197"/>
      <c r="I188" s="197"/>
      <c r="J188" s="197"/>
      <c r="K188" s="197"/>
      <c r="L188" s="197"/>
    </row>
    <row r="189" spans="7:12">
      <c r="G189" s="197"/>
      <c r="H189" s="197"/>
      <c r="I189" s="197"/>
      <c r="J189" s="197"/>
      <c r="K189" s="197"/>
      <c r="L189" s="197"/>
    </row>
    <row r="190" spans="7:12">
      <c r="G190" s="197"/>
      <c r="H190" s="197"/>
      <c r="I190" s="197"/>
      <c r="J190" s="197"/>
      <c r="K190" s="197"/>
      <c r="L190" s="197"/>
    </row>
    <row r="191" spans="7:12">
      <c r="G191" s="197"/>
      <c r="H191" s="197"/>
      <c r="I191" s="197"/>
      <c r="J191" s="197"/>
      <c r="K191" s="197"/>
      <c r="L191" s="197"/>
    </row>
    <row r="192" spans="7:12">
      <c r="G192" s="197"/>
      <c r="H192" s="197"/>
      <c r="I192" s="197"/>
      <c r="J192" s="197"/>
      <c r="K192" s="197"/>
      <c r="L192" s="197"/>
    </row>
    <row r="193" spans="7:12">
      <c r="G193" s="197"/>
      <c r="H193" s="197"/>
      <c r="I193" s="197"/>
      <c r="J193" s="197"/>
      <c r="K193" s="197"/>
      <c r="L193" s="197"/>
    </row>
  </sheetData>
  <mergeCells count="40">
    <mergeCell ref="A1:N1"/>
    <mergeCell ref="A2:C2"/>
    <mergeCell ref="A3:D3"/>
    <mergeCell ref="E3:N3"/>
    <mergeCell ref="A5:F5"/>
    <mergeCell ref="H5:N5"/>
    <mergeCell ref="A6:C6"/>
    <mergeCell ref="H6:N6"/>
    <mergeCell ref="H7:N7"/>
    <mergeCell ref="E8:F8"/>
    <mergeCell ref="G8:H8"/>
    <mergeCell ref="I8:L8"/>
    <mergeCell ref="E36:F36"/>
    <mergeCell ref="G36:H36"/>
    <mergeCell ref="I36:L36"/>
    <mergeCell ref="A28:N28"/>
    <mergeCell ref="A29:C29"/>
    <mergeCell ref="A30:D30"/>
    <mergeCell ref="E30:N30"/>
    <mergeCell ref="A31:D31"/>
    <mergeCell ref="E31:N31"/>
    <mergeCell ref="A33:F33"/>
    <mergeCell ref="H33:N33"/>
    <mergeCell ref="A34:C34"/>
    <mergeCell ref="H34:N34"/>
    <mergeCell ref="H35:N35"/>
    <mergeCell ref="E63:F63"/>
    <mergeCell ref="G63:H63"/>
    <mergeCell ref="I63:L63"/>
    <mergeCell ref="A55:N55"/>
    <mergeCell ref="A56:C56"/>
    <mergeCell ref="A57:D57"/>
    <mergeCell ref="E57:N57"/>
    <mergeCell ref="A58:D58"/>
    <mergeCell ref="E58:N58"/>
    <mergeCell ref="A60:F60"/>
    <mergeCell ref="H60:N60"/>
    <mergeCell ref="A61:C61"/>
    <mergeCell ref="H61:N61"/>
    <mergeCell ref="H62:N62"/>
  </mergeCells>
  <pageMargins left="0.25" right="0.25" top="0.57999999999999996" bottom="0.62" header="0.3" footer="0.3"/>
  <pageSetup paperSize="9" orientation="landscape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Q29"/>
  <sheetViews>
    <sheetView workbookViewId="0">
      <selection activeCell="N20" sqref="N20"/>
    </sheetView>
  </sheetViews>
  <sheetFormatPr defaultColWidth="9" defaultRowHeight="18.75"/>
  <cols>
    <col min="1" max="1" width="4.75" style="470" customWidth="1"/>
    <col min="2" max="2" width="17.625" style="470" customWidth="1"/>
    <col min="3" max="4" width="23.625" style="470" customWidth="1"/>
    <col min="5" max="5" width="6.375" style="470" customWidth="1"/>
    <col min="6" max="6" width="6.125" style="470" customWidth="1"/>
    <col min="7" max="7" width="7.125" style="470" customWidth="1"/>
    <col min="8" max="8" width="6.75" style="470" customWidth="1"/>
    <col min="9" max="12" width="6.25" style="470" customWidth="1"/>
    <col min="13" max="13" width="10.625" style="470" bestFit="1" customWidth="1"/>
    <col min="14" max="14" width="8.625" style="470" customWidth="1"/>
    <col min="15" max="15" width="6.25" style="470" customWidth="1"/>
    <col min="16" max="16" width="9.75" style="470" bestFit="1" customWidth="1"/>
    <col min="17" max="17" width="10.375" style="471" bestFit="1" customWidth="1"/>
    <col min="18" max="16384" width="9" style="470"/>
  </cols>
  <sheetData>
    <row r="1" spans="1:17">
      <c r="A1" s="468" t="s">
        <v>639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</row>
    <row r="2" spans="1:17" s="475" customFormat="1">
      <c r="A2" s="472" t="s">
        <v>640</v>
      </c>
      <c r="B2" s="472"/>
      <c r="C2" s="472"/>
      <c r="D2" s="472"/>
      <c r="E2" s="473"/>
      <c r="F2" s="473"/>
      <c r="G2" s="473"/>
      <c r="H2" s="473"/>
      <c r="I2" s="473"/>
      <c r="J2" s="473"/>
      <c r="K2" s="473"/>
      <c r="L2" s="473"/>
      <c r="M2" s="473"/>
      <c r="N2" s="473"/>
      <c r="O2" s="473"/>
      <c r="P2" s="473"/>
      <c r="Q2" s="474"/>
    </row>
    <row r="3" spans="1:17">
      <c r="A3" s="470" t="s">
        <v>641</v>
      </c>
      <c r="C3" s="470" t="s">
        <v>642</v>
      </c>
    </row>
    <row r="4" spans="1:17" s="479" customFormat="1">
      <c r="A4" s="476" t="s">
        <v>667</v>
      </c>
      <c r="B4" s="477"/>
      <c r="C4" s="477"/>
      <c r="D4" s="478"/>
      <c r="E4" s="478"/>
      <c r="Q4" s="480"/>
    </row>
    <row r="5" spans="1:17" s="479" customFormat="1">
      <c r="A5" s="476" t="s">
        <v>23</v>
      </c>
      <c r="B5" s="477" t="s">
        <v>668</v>
      </c>
      <c r="C5" s="477"/>
      <c r="D5" s="478"/>
      <c r="E5" s="478"/>
      <c r="I5" s="470" t="s">
        <v>643</v>
      </c>
      <c r="Q5" s="480"/>
    </row>
    <row r="6" spans="1:17">
      <c r="A6" s="470" t="s">
        <v>0</v>
      </c>
      <c r="C6" s="470" t="s">
        <v>38</v>
      </c>
      <c r="D6" s="470" t="s">
        <v>24</v>
      </c>
      <c r="I6" s="470" t="s">
        <v>644</v>
      </c>
    </row>
    <row r="7" spans="1:17">
      <c r="A7" s="470" t="s">
        <v>25</v>
      </c>
      <c r="C7" s="470" t="s">
        <v>2</v>
      </c>
      <c r="D7" s="470" t="s">
        <v>26</v>
      </c>
      <c r="F7" s="470" t="s">
        <v>45</v>
      </c>
      <c r="I7" s="470" t="s">
        <v>1606</v>
      </c>
      <c r="J7" s="481"/>
      <c r="M7" s="470" t="s">
        <v>28</v>
      </c>
      <c r="P7" s="482"/>
    </row>
    <row r="8" spans="1:17" s="486" customFormat="1" ht="21" customHeight="1">
      <c r="A8" s="483" t="s">
        <v>109</v>
      </c>
      <c r="B8" s="484"/>
      <c r="C8" s="484"/>
      <c r="D8" s="485"/>
      <c r="E8" s="485" t="s">
        <v>4</v>
      </c>
      <c r="F8" s="485"/>
      <c r="G8" s="485" t="s">
        <v>5</v>
      </c>
      <c r="H8" s="485"/>
      <c r="I8" s="485" t="s">
        <v>6</v>
      </c>
      <c r="J8" s="485"/>
      <c r="K8" s="485"/>
      <c r="L8" s="485"/>
      <c r="M8" s="483" t="s">
        <v>645</v>
      </c>
      <c r="N8" s="483" t="s">
        <v>16</v>
      </c>
      <c r="Q8" s="487"/>
    </row>
    <row r="9" spans="1:17" s="486" customFormat="1">
      <c r="A9" s="488"/>
      <c r="B9" s="489" t="s">
        <v>29</v>
      </c>
      <c r="C9" s="489" t="s">
        <v>9</v>
      </c>
      <c r="D9" s="489" t="s">
        <v>10</v>
      </c>
      <c r="E9" s="490" t="s">
        <v>11</v>
      </c>
      <c r="F9" s="490" t="s">
        <v>12</v>
      </c>
      <c r="G9" s="490" t="s">
        <v>13</v>
      </c>
      <c r="H9" s="490" t="s">
        <v>14</v>
      </c>
      <c r="I9" s="489">
        <v>1</v>
      </c>
      <c r="J9" s="489">
        <v>2</v>
      </c>
      <c r="K9" s="489">
        <v>3</v>
      </c>
      <c r="L9" s="489">
        <v>4</v>
      </c>
      <c r="M9" s="488"/>
      <c r="N9" s="488"/>
      <c r="Q9" s="487"/>
    </row>
    <row r="10" spans="1:17" s="486" customFormat="1">
      <c r="A10" s="491"/>
      <c r="B10" s="492"/>
      <c r="C10" s="492"/>
      <c r="D10" s="492"/>
      <c r="E10" s="493"/>
      <c r="F10" s="493"/>
      <c r="G10" s="493"/>
      <c r="H10" s="493"/>
      <c r="I10" s="494">
        <v>0.4</v>
      </c>
      <c r="J10" s="494">
        <v>0.3</v>
      </c>
      <c r="K10" s="494">
        <v>0.3</v>
      </c>
      <c r="L10" s="494">
        <v>0</v>
      </c>
      <c r="M10" s="491"/>
      <c r="N10" s="491"/>
      <c r="Q10" s="487"/>
    </row>
    <row r="11" spans="1:17" s="500" customFormat="1">
      <c r="A11" s="495"/>
      <c r="B11" s="496" t="s">
        <v>30</v>
      </c>
      <c r="C11" s="496" t="s">
        <v>31</v>
      </c>
      <c r="D11" s="496" t="s">
        <v>32</v>
      </c>
      <c r="E11" s="497"/>
      <c r="F11" s="497"/>
      <c r="G11" s="497"/>
      <c r="H11" s="498"/>
      <c r="I11" s="499"/>
      <c r="J11" s="499"/>
      <c r="K11" s="499"/>
      <c r="L11" s="499"/>
      <c r="M11" s="495"/>
      <c r="N11" s="495"/>
      <c r="Q11" s="501"/>
    </row>
    <row r="12" spans="1:17" s="510" customFormat="1" ht="21">
      <c r="A12" s="502"/>
      <c r="B12" s="503" t="s">
        <v>646</v>
      </c>
      <c r="C12" s="504" t="s">
        <v>647</v>
      </c>
      <c r="D12" s="505" t="s">
        <v>648</v>
      </c>
      <c r="E12" s="506"/>
      <c r="F12" s="506"/>
      <c r="G12" s="507"/>
      <c r="H12" s="508"/>
      <c r="I12" s="508"/>
      <c r="J12" s="508"/>
      <c r="K12" s="508"/>
      <c r="L12" s="509"/>
      <c r="M12" s="503"/>
      <c r="N12" s="503"/>
      <c r="Q12" s="511"/>
    </row>
    <row r="13" spans="1:17" s="510" customFormat="1" ht="21">
      <c r="A13" s="512"/>
      <c r="B13" s="503"/>
      <c r="C13" s="513" t="s">
        <v>649</v>
      </c>
      <c r="D13" s="504" t="s">
        <v>650</v>
      </c>
      <c r="E13" s="506"/>
      <c r="F13" s="506"/>
      <c r="G13" s="514"/>
      <c r="H13" s="508" t="s">
        <v>33</v>
      </c>
      <c r="I13" s="508"/>
      <c r="J13" s="508"/>
      <c r="K13" s="508"/>
      <c r="L13" s="509"/>
      <c r="M13" s="503"/>
      <c r="N13" s="503"/>
      <c r="Q13" s="511"/>
    </row>
    <row r="14" spans="1:17" s="510" customFormat="1" ht="21">
      <c r="A14" s="512"/>
      <c r="B14" s="515"/>
      <c r="C14" s="504" t="s">
        <v>651</v>
      </c>
      <c r="D14" s="504" t="s">
        <v>652</v>
      </c>
      <c r="E14" s="504"/>
      <c r="F14" s="516"/>
      <c r="G14" s="514"/>
      <c r="H14" s="508"/>
      <c r="I14" s="508"/>
      <c r="J14" s="508"/>
      <c r="K14" s="508"/>
      <c r="L14" s="509"/>
      <c r="M14" s="503"/>
      <c r="N14" s="503"/>
      <c r="Q14" s="511"/>
    </row>
    <row r="15" spans="1:17" s="510" customFormat="1">
      <c r="A15" s="512"/>
      <c r="B15" s="515" t="s">
        <v>333</v>
      </c>
      <c r="C15" s="517" t="s">
        <v>35</v>
      </c>
      <c r="D15" s="518" t="s">
        <v>34</v>
      </c>
      <c r="E15" s="504"/>
      <c r="F15" s="519"/>
      <c r="G15" s="520"/>
      <c r="H15" s="508"/>
      <c r="I15" s="508"/>
      <c r="J15" s="508"/>
      <c r="K15" s="508"/>
      <c r="L15" s="521"/>
      <c r="M15" s="503"/>
      <c r="N15" s="503"/>
      <c r="Q15" s="511"/>
    </row>
    <row r="16" spans="1:17" s="510" customFormat="1">
      <c r="A16" s="512"/>
      <c r="B16" s="504" t="s">
        <v>653</v>
      </c>
      <c r="C16" s="504" t="s">
        <v>654</v>
      </c>
      <c r="D16" s="504" t="s">
        <v>655</v>
      </c>
      <c r="E16" s="504" t="s">
        <v>656</v>
      </c>
      <c r="F16" s="506">
        <v>1</v>
      </c>
      <c r="G16" s="522"/>
      <c r="H16" s="521"/>
      <c r="I16" s="521"/>
      <c r="J16" s="521"/>
      <c r="K16" s="521"/>
      <c r="L16" s="521"/>
      <c r="M16" s="503"/>
      <c r="N16" s="503"/>
      <c r="Q16" s="511"/>
    </row>
    <row r="17" spans="1:17" s="510" customFormat="1">
      <c r="A17" s="512"/>
      <c r="B17" s="504" t="s">
        <v>657</v>
      </c>
      <c r="C17" s="504" t="s">
        <v>658</v>
      </c>
      <c r="D17" s="505" t="s">
        <v>659</v>
      </c>
      <c r="E17" s="504"/>
      <c r="F17" s="506"/>
      <c r="G17" s="522"/>
      <c r="H17" s="521"/>
      <c r="I17" s="521"/>
      <c r="J17" s="521"/>
      <c r="K17" s="521"/>
      <c r="L17" s="521"/>
      <c r="M17" s="503"/>
      <c r="N17" s="503"/>
      <c r="Q17" s="511"/>
    </row>
    <row r="18" spans="1:17" s="510" customFormat="1">
      <c r="A18" s="512"/>
      <c r="B18" s="504"/>
      <c r="C18" s="510" t="s">
        <v>660</v>
      </c>
      <c r="D18" s="504" t="s">
        <v>661</v>
      </c>
      <c r="E18" s="504" t="s">
        <v>656</v>
      </c>
      <c r="F18" s="506" t="s">
        <v>662</v>
      </c>
      <c r="G18" s="522"/>
      <c r="H18" s="521"/>
      <c r="I18" s="521"/>
      <c r="J18" s="521"/>
      <c r="K18" s="521"/>
      <c r="L18" s="521"/>
      <c r="M18" s="503"/>
      <c r="N18" s="503"/>
      <c r="Q18" s="511"/>
    </row>
    <row r="19" spans="1:17" s="510" customFormat="1">
      <c r="A19" s="512"/>
      <c r="B19" s="504"/>
      <c r="C19" s="504" t="s">
        <v>663</v>
      </c>
      <c r="D19" s="513" t="s">
        <v>664</v>
      </c>
      <c r="E19" s="504"/>
      <c r="F19" s="506"/>
      <c r="G19" s="523"/>
      <c r="H19" s="523"/>
      <c r="I19" s="523"/>
      <c r="J19" s="521"/>
      <c r="K19" s="521"/>
      <c r="L19" s="524"/>
      <c r="M19" s="521"/>
      <c r="N19" s="524"/>
      <c r="Q19" s="511"/>
    </row>
    <row r="20" spans="1:17" s="510" customFormat="1" ht="37.5">
      <c r="A20" s="512"/>
      <c r="B20" s="504"/>
      <c r="C20" s="504" t="s">
        <v>665</v>
      </c>
      <c r="D20" s="505" t="s">
        <v>669</v>
      </c>
      <c r="E20" s="504"/>
      <c r="F20" s="506"/>
      <c r="G20" s="523"/>
      <c r="H20" s="523"/>
      <c r="I20" s="523"/>
      <c r="J20" s="521"/>
      <c r="K20" s="521"/>
      <c r="L20" s="514"/>
      <c r="M20" s="521"/>
      <c r="N20" s="524"/>
      <c r="Q20" s="511"/>
    </row>
    <row r="21" spans="1:17" s="510" customFormat="1">
      <c r="A21" s="512"/>
      <c r="B21" s="504"/>
      <c r="D21" s="504" t="s">
        <v>558</v>
      </c>
      <c r="E21" s="504"/>
      <c r="F21" s="506"/>
      <c r="G21" s="523"/>
      <c r="H21" s="523"/>
      <c r="I21" s="523"/>
      <c r="J21" s="521"/>
      <c r="K21" s="521"/>
      <c r="L21" s="514"/>
      <c r="M21" s="521"/>
      <c r="N21" s="524"/>
      <c r="Q21" s="511"/>
    </row>
    <row r="22" spans="1:17" s="510" customFormat="1">
      <c r="A22" s="512"/>
      <c r="B22" s="504"/>
      <c r="C22" s="504"/>
      <c r="D22" s="513"/>
      <c r="E22" s="504"/>
      <c r="F22" s="506"/>
      <c r="G22" s="523"/>
      <c r="H22" s="523"/>
      <c r="I22" s="523"/>
      <c r="J22" s="521"/>
      <c r="K22" s="521"/>
      <c r="L22" s="524"/>
      <c r="M22" s="521"/>
      <c r="N22" s="524"/>
      <c r="Q22" s="511"/>
    </row>
    <row r="23" spans="1:17" s="510" customFormat="1">
      <c r="A23" s="512"/>
      <c r="B23" s="504"/>
      <c r="C23" s="504"/>
      <c r="D23" s="525"/>
      <c r="E23" s="504"/>
      <c r="F23" s="506"/>
      <c r="G23" s="523"/>
      <c r="H23" s="523"/>
      <c r="I23" s="523"/>
      <c r="J23" s="521"/>
      <c r="K23" s="521"/>
      <c r="L23" s="524"/>
      <c r="M23" s="521"/>
      <c r="N23" s="524"/>
      <c r="Q23" s="511"/>
    </row>
    <row r="24" spans="1:17" s="510" customFormat="1" ht="27" customHeight="1">
      <c r="A24" s="513"/>
      <c r="B24" s="504"/>
      <c r="C24" s="504"/>
      <c r="D24" s="526"/>
      <c r="E24" s="504"/>
      <c r="F24" s="506"/>
      <c r="G24" s="523"/>
      <c r="H24" s="523"/>
      <c r="I24" s="523"/>
      <c r="J24" s="521"/>
      <c r="K24" s="521"/>
      <c r="L24" s="524"/>
      <c r="M24" s="521"/>
      <c r="N24" s="524"/>
      <c r="Q24" s="511"/>
    </row>
    <row r="25" spans="1:17" s="510" customFormat="1" ht="24" customHeight="1">
      <c r="A25" s="513"/>
      <c r="B25" s="504"/>
      <c r="C25" s="504"/>
      <c r="D25" s="505"/>
      <c r="E25" s="504"/>
      <c r="F25" s="506"/>
      <c r="G25" s="527"/>
      <c r="H25" s="528"/>
      <c r="I25" s="529"/>
      <c r="J25" s="529"/>
      <c r="K25" s="529"/>
      <c r="L25" s="529"/>
      <c r="M25" s="530"/>
      <c r="N25" s="503"/>
      <c r="Q25" s="511"/>
    </row>
    <row r="26" spans="1:17" s="510" customFormat="1">
      <c r="A26" s="531"/>
      <c r="B26" s="532"/>
      <c r="C26" s="532"/>
      <c r="D26" s="533"/>
      <c r="E26" s="532"/>
      <c r="F26" s="534"/>
      <c r="G26" s="535"/>
      <c r="H26" s="535"/>
      <c r="I26" s="535"/>
      <c r="J26" s="536"/>
      <c r="K26" s="536"/>
      <c r="L26" s="537"/>
      <c r="M26" s="536"/>
      <c r="N26" s="537"/>
      <c r="Q26" s="511"/>
    </row>
    <row r="27" spans="1:17">
      <c r="B27" s="538" t="s">
        <v>666</v>
      </c>
    </row>
    <row r="29" spans="1:17">
      <c r="M29" s="482"/>
    </row>
  </sheetData>
  <pageMargins left="0.11811023622047245" right="0.11811023622047245" top="7.874015748031496E-2" bottom="0.11811023622047245" header="7.874015748031496E-2" footer="0.11811023622047245"/>
  <pageSetup paperSize="9" orientation="landscape" horizontalDpi="4294967293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R191"/>
  <sheetViews>
    <sheetView zoomScale="120" zoomScaleNormal="120" workbookViewId="0">
      <selection activeCell="O15" sqref="O15"/>
    </sheetView>
  </sheetViews>
  <sheetFormatPr defaultColWidth="9" defaultRowHeight="18"/>
  <cols>
    <col min="1" max="1" width="3.625" style="662" customWidth="1"/>
    <col min="2" max="2" width="20.125" style="662" customWidth="1"/>
    <col min="3" max="3" width="28.375" style="662" customWidth="1"/>
    <col min="4" max="4" width="29.375" style="662" customWidth="1"/>
    <col min="5" max="5" width="6.75" style="662" customWidth="1"/>
    <col min="6" max="6" width="5.875" style="662" customWidth="1"/>
    <col min="7" max="7" width="5" style="198" customWidth="1"/>
    <col min="8" max="8" width="5.625" style="198" customWidth="1"/>
    <col min="9" max="11" width="3.625" style="198" bestFit="1" customWidth="1"/>
    <col min="12" max="12" width="2.875" style="198" customWidth="1"/>
    <col min="13" max="13" width="6.625" style="662" customWidth="1"/>
    <col min="14" max="14" width="8.375" style="662" bestFit="1" customWidth="1"/>
    <col min="15" max="16384" width="9" style="662"/>
  </cols>
  <sheetData>
    <row r="1" spans="1:18" ht="20.25" customHeight="1">
      <c r="A1" s="2271" t="s">
        <v>455</v>
      </c>
      <c r="B1" s="2271"/>
      <c r="C1" s="2271"/>
      <c r="D1" s="2271"/>
      <c r="E1" s="2271"/>
      <c r="F1" s="2271"/>
      <c r="G1" s="2271"/>
      <c r="H1" s="2271"/>
      <c r="I1" s="2271"/>
      <c r="J1" s="2271"/>
      <c r="K1" s="2271"/>
      <c r="L1" s="2271"/>
      <c r="M1" s="2271"/>
      <c r="N1" s="2271"/>
    </row>
    <row r="2" spans="1:18" ht="18" customHeight="1">
      <c r="A2" s="2272" t="s">
        <v>777</v>
      </c>
      <c r="B2" s="2272"/>
      <c r="C2" s="2272"/>
      <c r="O2" s="198"/>
      <c r="Q2" s="198"/>
      <c r="R2" s="199"/>
    </row>
    <row r="3" spans="1:18">
      <c r="A3" s="2272" t="s">
        <v>319</v>
      </c>
      <c r="B3" s="2272"/>
      <c r="C3" s="2272"/>
      <c r="D3" s="2272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198"/>
      <c r="Q3" s="198"/>
      <c r="R3" s="198"/>
    </row>
    <row r="4" spans="1:18" ht="18.75" customHeight="1">
      <c r="A4" s="664" t="s">
        <v>320</v>
      </c>
      <c r="B4" s="664"/>
      <c r="C4" s="664"/>
      <c r="D4" s="664"/>
      <c r="E4" s="664"/>
      <c r="F4" s="664"/>
      <c r="G4" s="664"/>
      <c r="H4" s="664"/>
      <c r="I4" s="664"/>
      <c r="J4" s="664"/>
      <c r="K4" s="664"/>
      <c r="L4" s="664"/>
      <c r="M4" s="664"/>
      <c r="N4" s="664"/>
      <c r="O4" s="198"/>
      <c r="Q4" s="198"/>
      <c r="R4" s="198"/>
    </row>
    <row r="5" spans="1:18" ht="18.75" customHeight="1">
      <c r="A5" s="2272" t="s">
        <v>778</v>
      </c>
      <c r="B5" s="2272"/>
      <c r="C5" s="2272"/>
      <c r="D5" s="2272"/>
      <c r="E5" s="2272"/>
      <c r="F5" s="2272"/>
      <c r="H5" s="2270" t="s">
        <v>779</v>
      </c>
      <c r="I5" s="2270"/>
      <c r="J5" s="2270"/>
      <c r="K5" s="2270"/>
      <c r="L5" s="2270"/>
      <c r="M5" s="2270"/>
      <c r="N5" s="2270"/>
    </row>
    <row r="6" spans="1:18" ht="21">
      <c r="A6" s="2273" t="s">
        <v>0</v>
      </c>
      <c r="B6" s="2273"/>
      <c r="C6" s="1" t="s">
        <v>38</v>
      </c>
      <c r="D6" s="1" t="s">
        <v>780</v>
      </c>
      <c r="E6" s="1"/>
      <c r="F6" s="1"/>
      <c r="G6" s="1"/>
      <c r="H6" s="2270" t="s">
        <v>781</v>
      </c>
      <c r="I6" s="2270"/>
      <c r="J6" s="2270"/>
      <c r="K6" s="2270"/>
      <c r="L6" s="2270"/>
      <c r="M6" s="2270"/>
      <c r="N6" s="2270"/>
    </row>
    <row r="7" spans="1:18" ht="21">
      <c r="A7" s="2274" t="s">
        <v>25</v>
      </c>
      <c r="B7" s="2274"/>
      <c r="C7" s="1" t="s">
        <v>2</v>
      </c>
      <c r="D7" s="1" t="s">
        <v>782</v>
      </c>
      <c r="E7" s="1"/>
      <c r="F7" s="1"/>
      <c r="G7" s="1"/>
      <c r="H7" s="2270" t="s">
        <v>783</v>
      </c>
      <c r="I7" s="2270"/>
      <c r="J7" s="2270"/>
      <c r="K7" s="2270"/>
      <c r="L7" s="2270"/>
      <c r="M7" s="2270"/>
      <c r="N7" s="2270"/>
    </row>
    <row r="8" spans="1:18" ht="21">
      <c r="A8" s="8" t="s">
        <v>3</v>
      </c>
      <c r="B8" s="8"/>
      <c r="C8" s="8"/>
      <c r="D8" s="8"/>
      <c r="E8" s="2275" t="s">
        <v>4</v>
      </c>
      <c r="F8" s="2275"/>
      <c r="G8" s="2275" t="s">
        <v>5</v>
      </c>
      <c r="H8" s="2275"/>
      <c r="I8" s="2275" t="s">
        <v>6</v>
      </c>
      <c r="J8" s="2275"/>
      <c r="K8" s="2275"/>
      <c r="L8" s="2275"/>
      <c r="M8" s="8" t="s">
        <v>7</v>
      </c>
      <c r="N8" s="8" t="s">
        <v>16</v>
      </c>
    </row>
    <row r="9" spans="1:18" ht="21">
      <c r="A9" s="9" t="s">
        <v>8</v>
      </c>
      <c r="B9" s="9" t="s">
        <v>29</v>
      </c>
      <c r="C9" s="9" t="s">
        <v>9</v>
      </c>
      <c r="D9" s="9" t="s">
        <v>10</v>
      </c>
      <c r="E9" s="9" t="s">
        <v>11</v>
      </c>
      <c r="F9" s="9" t="s">
        <v>12</v>
      </c>
      <c r="G9" s="9" t="s">
        <v>13</v>
      </c>
      <c r="H9" s="9" t="s">
        <v>14</v>
      </c>
      <c r="I9" s="9">
        <v>1</v>
      </c>
      <c r="J9" s="9">
        <v>2</v>
      </c>
      <c r="K9" s="9">
        <v>3</v>
      </c>
      <c r="L9" s="9">
        <v>4</v>
      </c>
      <c r="M9" s="9" t="s">
        <v>15</v>
      </c>
      <c r="N9" s="9"/>
    </row>
    <row r="10" spans="1:18" ht="21">
      <c r="A10" s="9" t="s">
        <v>17</v>
      </c>
      <c r="B10" s="9"/>
      <c r="C10" s="9"/>
      <c r="D10" s="9"/>
      <c r="E10" s="10"/>
      <c r="F10" s="10"/>
      <c r="G10" s="10"/>
      <c r="H10" s="10"/>
      <c r="I10" s="11">
        <v>0.4</v>
      </c>
      <c r="J10" s="11">
        <v>0.3</v>
      </c>
      <c r="K10" s="11">
        <v>0.3</v>
      </c>
      <c r="L10" s="11">
        <v>0</v>
      </c>
      <c r="M10" s="9"/>
      <c r="N10" s="9"/>
    </row>
    <row r="11" spans="1:18">
      <c r="A11" s="665">
        <v>3</v>
      </c>
      <c r="B11" s="666" t="s">
        <v>784</v>
      </c>
      <c r="C11" s="667" t="s">
        <v>327</v>
      </c>
      <c r="D11" s="668" t="s">
        <v>785</v>
      </c>
      <c r="E11" s="666"/>
      <c r="F11" s="666"/>
      <c r="G11" s="669">
        <v>472652</v>
      </c>
      <c r="H11" s="665" t="s">
        <v>330</v>
      </c>
      <c r="I11" s="665"/>
      <c r="J11" s="665"/>
      <c r="K11" s="665"/>
      <c r="L11" s="670"/>
      <c r="M11" s="665"/>
      <c r="N11" s="665"/>
    </row>
    <row r="12" spans="1:18" ht="18" customHeight="1">
      <c r="A12" s="671"/>
      <c r="B12" s="672" t="s">
        <v>786</v>
      </c>
      <c r="C12" s="673" t="s">
        <v>787</v>
      </c>
      <c r="D12" s="662" t="s">
        <v>788</v>
      </c>
      <c r="E12" s="674"/>
      <c r="F12" s="674"/>
      <c r="G12" s="671"/>
      <c r="H12" s="671"/>
      <c r="I12" s="671"/>
      <c r="J12" s="671"/>
      <c r="K12" s="671"/>
      <c r="L12" s="675"/>
      <c r="M12" s="671"/>
      <c r="N12" s="671"/>
    </row>
    <row r="13" spans="1:18">
      <c r="A13" s="671"/>
      <c r="B13" s="672"/>
      <c r="C13" s="673" t="s">
        <v>789</v>
      </c>
      <c r="D13" s="674"/>
      <c r="E13" s="674"/>
      <c r="G13" s="215"/>
      <c r="H13" s="215"/>
      <c r="I13" s="216"/>
      <c r="J13" s="675"/>
      <c r="K13" s="675"/>
      <c r="L13" s="675"/>
      <c r="M13" s="671"/>
      <c r="N13" s="671"/>
    </row>
    <row r="14" spans="1:18" ht="18" customHeight="1">
      <c r="A14" s="671"/>
      <c r="B14" s="676" t="s">
        <v>333</v>
      </c>
      <c r="C14" s="672"/>
      <c r="D14" s="676" t="s">
        <v>32</v>
      </c>
      <c r="E14" s="671"/>
      <c r="F14" s="671"/>
      <c r="G14" s="215"/>
      <c r="H14" s="215"/>
      <c r="I14" s="216"/>
      <c r="J14" s="675"/>
      <c r="K14" s="675"/>
      <c r="L14" s="675"/>
      <c r="M14" s="671"/>
      <c r="N14" s="671"/>
    </row>
    <row r="15" spans="1:18" ht="21.75" customHeight="1">
      <c r="A15" s="671"/>
      <c r="B15" s="677" t="s">
        <v>334</v>
      </c>
      <c r="C15" s="676" t="s">
        <v>35</v>
      </c>
      <c r="D15" s="678" t="s">
        <v>790</v>
      </c>
      <c r="E15" s="671" t="s">
        <v>18</v>
      </c>
      <c r="F15" s="671">
        <v>90</v>
      </c>
      <c r="G15" s="216"/>
      <c r="H15" s="216"/>
      <c r="I15" s="216"/>
      <c r="J15" s="216"/>
      <c r="K15" s="216"/>
      <c r="L15" s="216"/>
      <c r="M15" s="671"/>
      <c r="N15" s="674"/>
    </row>
    <row r="16" spans="1:18">
      <c r="A16" s="671"/>
      <c r="B16" s="679" t="s">
        <v>791</v>
      </c>
      <c r="C16" s="674" t="s">
        <v>792</v>
      </c>
      <c r="D16" s="674" t="s">
        <v>793</v>
      </c>
      <c r="E16" s="674"/>
      <c r="G16" s="216"/>
      <c r="H16" s="216"/>
      <c r="I16" s="216"/>
      <c r="J16" s="216"/>
      <c r="K16" s="216"/>
      <c r="L16" s="216"/>
      <c r="M16" s="671"/>
      <c r="N16" s="674"/>
    </row>
    <row r="17" spans="1:18" ht="21" customHeight="1">
      <c r="A17" s="671"/>
      <c r="B17" s="679"/>
      <c r="C17" s="673" t="s">
        <v>794</v>
      </c>
      <c r="D17" s="678" t="s">
        <v>795</v>
      </c>
      <c r="E17" s="671" t="s">
        <v>18</v>
      </c>
      <c r="F17" s="671">
        <v>90</v>
      </c>
      <c r="G17" s="216"/>
      <c r="H17" s="216"/>
      <c r="I17" s="216"/>
      <c r="J17" s="216"/>
      <c r="K17" s="216"/>
      <c r="L17" s="216"/>
      <c r="M17" s="671"/>
      <c r="N17" s="674"/>
    </row>
    <row r="18" spans="1:18">
      <c r="A18" s="671"/>
      <c r="B18" s="680"/>
      <c r="C18" s="673" t="s">
        <v>796</v>
      </c>
      <c r="D18" s="673" t="s">
        <v>797</v>
      </c>
      <c r="E18" s="671"/>
      <c r="F18" s="671"/>
      <c r="G18" s="216"/>
      <c r="H18" s="216"/>
      <c r="I18" s="216"/>
      <c r="J18" s="216"/>
      <c r="K18" s="216"/>
      <c r="L18" s="216"/>
      <c r="M18" s="671"/>
      <c r="N18" s="674"/>
    </row>
    <row r="19" spans="1:18">
      <c r="A19" s="671"/>
      <c r="B19" s="673"/>
      <c r="C19" s="674" t="s">
        <v>798</v>
      </c>
      <c r="D19" s="673"/>
      <c r="E19" s="671"/>
      <c r="F19" s="671"/>
      <c r="G19" s="216"/>
      <c r="H19" s="216"/>
      <c r="I19" s="216"/>
      <c r="J19" s="216"/>
      <c r="K19" s="216"/>
      <c r="L19" s="216"/>
      <c r="M19" s="671"/>
      <c r="N19" s="674"/>
    </row>
    <row r="20" spans="1:18">
      <c r="A20" s="671"/>
      <c r="B20" s="673"/>
      <c r="C20" s="674" t="s">
        <v>799</v>
      </c>
      <c r="D20" s="676" t="s">
        <v>34</v>
      </c>
      <c r="E20" s="674"/>
      <c r="G20" s="216"/>
      <c r="H20" s="216"/>
      <c r="I20" s="216"/>
      <c r="J20" s="216"/>
      <c r="K20" s="216"/>
      <c r="L20" s="216"/>
      <c r="M20" s="671"/>
      <c r="N20" s="674"/>
      <c r="O20" s="681"/>
    </row>
    <row r="21" spans="1:18" ht="21" customHeight="1">
      <c r="A21" s="671"/>
      <c r="B21" s="682"/>
      <c r="C21" s="683" t="s">
        <v>800</v>
      </c>
      <c r="D21" s="684" t="s">
        <v>801</v>
      </c>
      <c r="E21" s="671" t="s">
        <v>18</v>
      </c>
      <c r="F21" s="671">
        <v>3</v>
      </c>
      <c r="G21" s="216"/>
      <c r="H21" s="216"/>
      <c r="I21" s="216"/>
      <c r="J21" s="216"/>
      <c r="K21" s="216"/>
      <c r="L21" s="216"/>
      <c r="M21" s="671"/>
      <c r="N21" s="674"/>
    </row>
    <row r="22" spans="1:18">
      <c r="A22" s="671"/>
      <c r="B22" s="674"/>
      <c r="C22" s="679" t="s">
        <v>802</v>
      </c>
      <c r="D22" s="684" t="s">
        <v>803</v>
      </c>
      <c r="E22" s="671" t="s">
        <v>18</v>
      </c>
      <c r="F22" s="671">
        <v>80</v>
      </c>
      <c r="G22" s="216"/>
      <c r="H22" s="216"/>
      <c r="I22" s="216"/>
      <c r="J22" s="216"/>
      <c r="K22" s="216"/>
      <c r="L22" s="216"/>
      <c r="M22" s="671"/>
      <c r="N22" s="674"/>
    </row>
    <row r="23" spans="1:18" s="685" customFormat="1" ht="21" customHeight="1">
      <c r="A23" s="671"/>
      <c r="B23" s="674"/>
      <c r="C23" s="685" t="s">
        <v>804</v>
      </c>
      <c r="D23" s="684" t="s">
        <v>805</v>
      </c>
      <c r="E23" s="671" t="s">
        <v>18</v>
      </c>
      <c r="F23" s="671">
        <v>90</v>
      </c>
      <c r="G23" s="216"/>
      <c r="H23" s="216"/>
      <c r="I23" s="216"/>
      <c r="J23" s="216"/>
      <c r="K23" s="216"/>
      <c r="L23" s="216"/>
      <c r="M23" s="671"/>
      <c r="N23" s="674"/>
    </row>
    <row r="24" spans="1:18" s="685" customFormat="1" ht="18.75" thickBot="1">
      <c r="A24" s="671"/>
      <c r="B24" s="674"/>
      <c r="C24" s="673" t="s">
        <v>806</v>
      </c>
      <c r="D24" s="684"/>
      <c r="E24" s="671"/>
      <c r="F24" s="671"/>
      <c r="G24" s="216"/>
      <c r="H24" s="216"/>
      <c r="I24" s="216"/>
      <c r="J24" s="216"/>
      <c r="K24" s="216"/>
      <c r="L24" s="216"/>
      <c r="M24" s="671"/>
      <c r="N24" s="674"/>
    </row>
    <row r="25" spans="1:18">
      <c r="A25" s="686"/>
      <c r="B25" s="687" t="s">
        <v>340</v>
      </c>
      <c r="C25" s="686"/>
      <c r="D25" s="688"/>
      <c r="E25" s="689"/>
      <c r="F25" s="231"/>
      <c r="G25" s="686"/>
      <c r="H25" s="232"/>
      <c r="I25" s="232"/>
      <c r="J25" s="232"/>
      <c r="K25" s="232"/>
      <c r="L25" s="232"/>
      <c r="M25" s="686"/>
      <c r="N25" s="686"/>
    </row>
    <row r="26" spans="1:18">
      <c r="A26" s="685"/>
      <c r="B26" s="690"/>
      <c r="C26" s="685"/>
      <c r="D26" s="685"/>
      <c r="E26" s="691"/>
      <c r="F26" s="235"/>
      <c r="G26" s="685"/>
      <c r="H26" s="236"/>
      <c r="I26" s="236"/>
      <c r="J26" s="236"/>
      <c r="K26" s="236"/>
      <c r="L26" s="236"/>
      <c r="M26" s="685"/>
      <c r="N26" s="685"/>
    </row>
    <row r="27" spans="1:18">
      <c r="A27" s="685"/>
      <c r="B27" s="690"/>
      <c r="C27" s="685"/>
      <c r="D27" s="685"/>
      <c r="E27" s="691"/>
      <c r="F27" s="235"/>
      <c r="G27" s="685"/>
      <c r="H27" s="236"/>
      <c r="I27" s="236"/>
      <c r="J27" s="236"/>
      <c r="K27" s="236"/>
      <c r="L27" s="236"/>
      <c r="M27" s="685"/>
      <c r="N27" s="685"/>
    </row>
    <row r="28" spans="1:18" ht="20.25" customHeight="1">
      <c r="A28" s="2271" t="s">
        <v>455</v>
      </c>
      <c r="B28" s="2271"/>
      <c r="C28" s="2271"/>
      <c r="D28" s="2271"/>
      <c r="E28" s="2271"/>
      <c r="F28" s="2271"/>
      <c r="G28" s="2271"/>
      <c r="H28" s="2271"/>
      <c r="I28" s="2271"/>
      <c r="J28" s="2271"/>
      <c r="K28" s="2271"/>
      <c r="L28" s="2271"/>
      <c r="M28" s="2271"/>
      <c r="N28" s="2271"/>
    </row>
    <row r="29" spans="1:18" ht="18" customHeight="1">
      <c r="A29" s="2272" t="s">
        <v>777</v>
      </c>
      <c r="B29" s="2272"/>
      <c r="C29" s="2272"/>
      <c r="O29" s="198"/>
      <c r="Q29" s="198"/>
      <c r="R29" s="199"/>
    </row>
    <row r="30" spans="1:18">
      <c r="A30" s="2272" t="s">
        <v>319</v>
      </c>
      <c r="B30" s="2272"/>
      <c r="C30" s="2272"/>
      <c r="D30" s="2272"/>
      <c r="E30" s="663"/>
      <c r="F30" s="663"/>
      <c r="G30" s="663"/>
      <c r="H30" s="663"/>
      <c r="I30" s="663"/>
      <c r="J30" s="663"/>
      <c r="K30" s="663"/>
      <c r="L30" s="663"/>
      <c r="M30" s="663"/>
      <c r="N30" s="663"/>
      <c r="O30" s="198"/>
      <c r="Q30" s="198"/>
      <c r="R30" s="198"/>
    </row>
    <row r="31" spans="1:18" ht="18.75" customHeight="1">
      <c r="A31" s="664" t="s">
        <v>320</v>
      </c>
      <c r="B31" s="664"/>
      <c r="C31" s="664"/>
      <c r="D31" s="664"/>
      <c r="E31" s="664"/>
      <c r="F31" s="664"/>
      <c r="G31" s="664"/>
      <c r="H31" s="664"/>
      <c r="I31" s="664"/>
      <c r="J31" s="664"/>
      <c r="K31" s="664"/>
      <c r="L31" s="664"/>
      <c r="M31" s="664"/>
      <c r="N31" s="664"/>
      <c r="O31" s="198"/>
      <c r="Q31" s="198"/>
      <c r="R31" s="198"/>
    </row>
    <row r="32" spans="1:18" ht="18.75" customHeight="1">
      <c r="A32" s="2272" t="s">
        <v>778</v>
      </c>
      <c r="B32" s="2272"/>
      <c r="C32" s="2272"/>
      <c r="D32" s="2272"/>
      <c r="E32" s="2272"/>
      <c r="F32" s="2272"/>
      <c r="H32" s="2270" t="s">
        <v>779</v>
      </c>
      <c r="I32" s="2270"/>
      <c r="J32" s="2270"/>
      <c r="K32" s="2270"/>
      <c r="L32" s="2270"/>
      <c r="M32" s="2270"/>
      <c r="N32" s="2270"/>
    </row>
    <row r="33" spans="1:14" ht="21">
      <c r="A33" s="2273" t="s">
        <v>0</v>
      </c>
      <c r="B33" s="2273"/>
      <c r="C33" s="1" t="s">
        <v>38</v>
      </c>
      <c r="D33" s="1" t="s">
        <v>780</v>
      </c>
      <c r="E33" s="1"/>
      <c r="F33" s="1"/>
      <c r="G33" s="1"/>
      <c r="H33" s="2270" t="s">
        <v>781</v>
      </c>
      <c r="I33" s="2270"/>
      <c r="J33" s="2270"/>
      <c r="K33" s="2270"/>
      <c r="L33" s="2270"/>
      <c r="M33" s="2270"/>
      <c r="N33" s="2270"/>
    </row>
    <row r="34" spans="1:14" ht="21">
      <c r="A34" s="2274" t="s">
        <v>25</v>
      </c>
      <c r="B34" s="2274"/>
      <c r="C34" s="1" t="s">
        <v>2</v>
      </c>
      <c r="D34" s="1" t="s">
        <v>782</v>
      </c>
      <c r="E34" s="1"/>
      <c r="F34" s="1"/>
      <c r="G34" s="1"/>
      <c r="H34" s="2270" t="s">
        <v>783</v>
      </c>
      <c r="I34" s="2270"/>
      <c r="J34" s="2270"/>
      <c r="K34" s="2270"/>
      <c r="L34" s="2270"/>
      <c r="M34" s="2270"/>
      <c r="N34" s="2270"/>
    </row>
    <row r="35" spans="1:14" ht="21">
      <c r="A35" s="8" t="s">
        <v>3</v>
      </c>
      <c r="B35" s="8"/>
      <c r="C35" s="8"/>
      <c r="D35" s="8"/>
      <c r="E35" s="2275" t="s">
        <v>4</v>
      </c>
      <c r="F35" s="2275"/>
      <c r="G35" s="2275" t="s">
        <v>5</v>
      </c>
      <c r="H35" s="2275"/>
      <c r="I35" s="2275" t="s">
        <v>6</v>
      </c>
      <c r="J35" s="2275"/>
      <c r="K35" s="2275"/>
      <c r="L35" s="2275"/>
      <c r="M35" s="8" t="s">
        <v>7</v>
      </c>
      <c r="N35" s="8" t="s">
        <v>16</v>
      </c>
    </row>
    <row r="36" spans="1:14" ht="21">
      <c r="A36" s="9" t="s">
        <v>8</v>
      </c>
      <c r="B36" s="9" t="s">
        <v>29</v>
      </c>
      <c r="C36" s="9" t="s">
        <v>9</v>
      </c>
      <c r="D36" s="9" t="s">
        <v>10</v>
      </c>
      <c r="E36" s="9" t="s">
        <v>11</v>
      </c>
      <c r="F36" s="9" t="s">
        <v>12</v>
      </c>
      <c r="G36" s="9" t="s">
        <v>13</v>
      </c>
      <c r="H36" s="9" t="s">
        <v>14</v>
      </c>
      <c r="I36" s="9">
        <v>1</v>
      </c>
      <c r="J36" s="9">
        <v>2</v>
      </c>
      <c r="K36" s="9">
        <v>3</v>
      </c>
      <c r="L36" s="9">
        <v>4</v>
      </c>
      <c r="M36" s="9" t="s">
        <v>15</v>
      </c>
      <c r="N36" s="9"/>
    </row>
    <row r="37" spans="1:14" ht="21">
      <c r="A37" s="692" t="s">
        <v>17</v>
      </c>
      <c r="B37" s="692"/>
      <c r="C37" s="692"/>
      <c r="D37" s="692"/>
      <c r="E37" s="693"/>
      <c r="F37" s="693"/>
      <c r="G37" s="693"/>
      <c r="H37" s="693"/>
      <c r="I37" s="694">
        <v>0.4</v>
      </c>
      <c r="J37" s="694">
        <v>0.3</v>
      </c>
      <c r="K37" s="694">
        <v>0.3</v>
      </c>
      <c r="L37" s="694">
        <v>0</v>
      </c>
      <c r="M37" s="692"/>
      <c r="N37" s="692"/>
    </row>
    <row r="38" spans="1:14">
      <c r="A38" s="695">
        <v>3</v>
      </c>
      <c r="B38" s="696" t="s">
        <v>807</v>
      </c>
      <c r="C38" s="697" t="s">
        <v>808</v>
      </c>
      <c r="D38" s="698" t="s">
        <v>809</v>
      </c>
      <c r="E38" s="695"/>
      <c r="F38" s="695"/>
      <c r="G38" s="699"/>
      <c r="H38" s="695"/>
      <c r="I38" s="695"/>
      <c r="J38" s="695"/>
      <c r="K38" s="695"/>
      <c r="L38" s="700"/>
      <c r="M38" s="695"/>
      <c r="N38" s="695"/>
    </row>
    <row r="39" spans="1:14" ht="18" customHeight="1">
      <c r="A39" s="671"/>
      <c r="B39" s="674" t="s">
        <v>810</v>
      </c>
      <c r="C39" s="701" t="s">
        <v>811</v>
      </c>
      <c r="D39" s="674" t="s">
        <v>812</v>
      </c>
      <c r="E39" s="671"/>
      <c r="F39" s="216"/>
      <c r="G39" s="216"/>
      <c r="H39" s="671"/>
      <c r="I39" s="671"/>
      <c r="J39" s="671"/>
      <c r="K39" s="671"/>
      <c r="L39" s="675"/>
      <c r="M39" s="671"/>
      <c r="N39" s="671"/>
    </row>
    <row r="40" spans="1:14">
      <c r="A40" s="671"/>
      <c r="C40" s="674" t="s">
        <v>789</v>
      </c>
      <c r="D40" s="674"/>
      <c r="E40" s="674"/>
      <c r="G40" s="216"/>
      <c r="H40" s="215"/>
      <c r="I40" s="216"/>
      <c r="J40" s="675"/>
      <c r="K40" s="675"/>
      <c r="L40" s="675"/>
      <c r="M40" s="671"/>
      <c r="N40" s="671"/>
    </row>
    <row r="41" spans="1:14" ht="18" customHeight="1">
      <c r="A41" s="671"/>
      <c r="B41" s="676" t="s">
        <v>333</v>
      </c>
      <c r="C41" s="676" t="s">
        <v>35</v>
      </c>
      <c r="D41" s="676" t="s">
        <v>32</v>
      </c>
      <c r="E41" s="671"/>
      <c r="F41" s="671"/>
      <c r="G41" s="216"/>
      <c r="H41" s="215"/>
      <c r="I41" s="216"/>
      <c r="J41" s="675"/>
      <c r="K41" s="675"/>
      <c r="L41" s="675"/>
      <c r="M41" s="671"/>
      <c r="N41" s="671"/>
    </row>
    <row r="42" spans="1:14" ht="21.75" customHeight="1">
      <c r="A42" s="671"/>
      <c r="B42" s="679" t="s">
        <v>813</v>
      </c>
      <c r="C42" s="679" t="s">
        <v>814</v>
      </c>
      <c r="D42" s="679" t="s">
        <v>815</v>
      </c>
      <c r="E42" s="671" t="s">
        <v>18</v>
      </c>
      <c r="F42" s="671">
        <v>80</v>
      </c>
      <c r="G42" s="216"/>
      <c r="H42" s="216"/>
      <c r="I42" s="216"/>
      <c r="J42" s="216"/>
      <c r="K42" s="216"/>
      <c r="L42" s="216"/>
      <c r="M42" s="671"/>
      <c r="N42" s="674"/>
    </row>
    <row r="43" spans="1:14">
      <c r="A43" s="671"/>
      <c r="B43" s="679" t="s">
        <v>816</v>
      </c>
      <c r="C43" s="674" t="s">
        <v>817</v>
      </c>
      <c r="D43" s="662" t="s">
        <v>818</v>
      </c>
      <c r="E43" s="671"/>
      <c r="F43" s="671"/>
      <c r="G43" s="216"/>
      <c r="H43" s="216"/>
      <c r="I43" s="216"/>
      <c r="J43" s="216"/>
      <c r="K43" s="216"/>
      <c r="L43" s="216"/>
      <c r="M43" s="671"/>
      <c r="N43" s="674"/>
    </row>
    <row r="44" spans="1:14" ht="21" customHeight="1">
      <c r="A44" s="671"/>
      <c r="B44" s="674"/>
      <c r="C44" s="679" t="s">
        <v>819</v>
      </c>
      <c r="D44" s="684" t="s">
        <v>820</v>
      </c>
      <c r="E44" s="671" t="s">
        <v>18</v>
      </c>
      <c r="F44" s="671">
        <v>90</v>
      </c>
      <c r="G44" s="216"/>
      <c r="H44" s="216"/>
      <c r="I44" s="216"/>
      <c r="J44" s="216"/>
      <c r="K44" s="216"/>
      <c r="L44" s="216"/>
      <c r="M44" s="671"/>
      <c r="N44" s="674"/>
    </row>
    <row r="45" spans="1:14">
      <c r="A45" s="671"/>
      <c r="B45" s="672"/>
      <c r="C45" s="673" t="s">
        <v>821</v>
      </c>
      <c r="D45" s="674" t="s">
        <v>822</v>
      </c>
      <c r="E45" s="674"/>
      <c r="G45" s="216"/>
      <c r="H45" s="216"/>
      <c r="I45" s="216"/>
      <c r="J45" s="216"/>
      <c r="K45" s="216"/>
      <c r="L45" s="216"/>
      <c r="M45" s="671"/>
      <c r="N45" s="674"/>
    </row>
    <row r="46" spans="1:14">
      <c r="A46" s="671"/>
      <c r="B46" s="674"/>
      <c r="C46" s="674" t="s">
        <v>823</v>
      </c>
      <c r="D46" s="684"/>
      <c r="E46" s="671"/>
      <c r="F46" s="671"/>
      <c r="G46" s="216"/>
      <c r="H46" s="216"/>
      <c r="I46" s="216"/>
      <c r="J46" s="216"/>
      <c r="K46" s="216"/>
      <c r="L46" s="216"/>
      <c r="M46" s="671"/>
      <c r="N46" s="674"/>
    </row>
    <row r="47" spans="1:14">
      <c r="A47" s="671"/>
      <c r="B47" s="674"/>
      <c r="C47" s="673" t="s">
        <v>824</v>
      </c>
      <c r="D47" s="674"/>
      <c r="E47" s="674"/>
      <c r="G47" s="671"/>
      <c r="H47" s="216"/>
      <c r="I47" s="216"/>
      <c r="J47" s="216"/>
      <c r="K47" s="216"/>
      <c r="L47" s="216"/>
      <c r="M47" s="671"/>
      <c r="N47" s="674"/>
    </row>
    <row r="48" spans="1:14" ht="21" customHeight="1">
      <c r="A48" s="671"/>
      <c r="B48" s="674"/>
      <c r="C48" s="674" t="s">
        <v>825</v>
      </c>
      <c r="D48" s="676" t="s">
        <v>34</v>
      </c>
      <c r="E48" s="671"/>
      <c r="F48" s="671"/>
      <c r="G48" s="215"/>
      <c r="H48" s="216"/>
      <c r="I48" s="216"/>
      <c r="J48" s="216"/>
      <c r="K48" s="216"/>
      <c r="L48" s="216"/>
      <c r="M48" s="671"/>
      <c r="N48" s="674"/>
    </row>
    <row r="49" spans="1:18">
      <c r="A49" s="671"/>
      <c r="B49" s="679"/>
      <c r="C49" s="678" t="s">
        <v>826</v>
      </c>
      <c r="D49" s="702" t="s">
        <v>827</v>
      </c>
      <c r="E49" s="671" t="s">
        <v>18</v>
      </c>
      <c r="F49" s="671">
        <v>3</v>
      </c>
      <c r="G49" s="215"/>
      <c r="H49" s="216"/>
      <c r="I49" s="216"/>
      <c r="J49" s="216"/>
      <c r="K49" s="216"/>
      <c r="L49" s="216"/>
      <c r="M49" s="671"/>
      <c r="N49" s="674"/>
    </row>
    <row r="50" spans="1:18" s="685" customFormat="1" ht="21" customHeight="1">
      <c r="A50" s="671"/>
      <c r="B50" s="674"/>
      <c r="C50" s="674" t="s">
        <v>828</v>
      </c>
      <c r="D50" s="674" t="s">
        <v>829</v>
      </c>
      <c r="E50" s="671"/>
      <c r="F50" s="671"/>
      <c r="G50" s="215"/>
      <c r="H50" s="216"/>
      <c r="I50" s="216"/>
      <c r="J50" s="216"/>
      <c r="K50" s="216"/>
      <c r="L50" s="216"/>
      <c r="M50" s="671"/>
      <c r="N50" s="674"/>
    </row>
    <row r="51" spans="1:18" s="685" customFormat="1" ht="22.5" customHeight="1">
      <c r="A51" s="671"/>
      <c r="B51" s="679"/>
      <c r="C51" s="703" t="s">
        <v>830</v>
      </c>
      <c r="D51" s="684" t="s">
        <v>831</v>
      </c>
      <c r="E51" s="671" t="s">
        <v>18</v>
      </c>
      <c r="F51" s="671">
        <v>80</v>
      </c>
      <c r="G51" s="245"/>
      <c r="H51" s="216"/>
      <c r="I51" s="216"/>
      <c r="J51" s="216"/>
      <c r="K51" s="216"/>
      <c r="L51" s="216"/>
      <c r="M51" s="671"/>
      <c r="N51" s="674"/>
    </row>
    <row r="52" spans="1:18" ht="18.75" thickBot="1">
      <c r="A52" s="704"/>
      <c r="B52" s="705"/>
      <c r="C52" s="705" t="s">
        <v>832</v>
      </c>
      <c r="D52" s="706" t="s">
        <v>833</v>
      </c>
      <c r="E52" s="706"/>
      <c r="F52" s="706"/>
      <c r="G52" s="249"/>
      <c r="H52" s="706"/>
      <c r="I52" s="249"/>
      <c r="J52" s="249"/>
      <c r="K52" s="249"/>
      <c r="L52" s="249"/>
      <c r="M52" s="704"/>
      <c r="N52" s="706"/>
    </row>
    <row r="53" spans="1:18">
      <c r="A53" s="691"/>
      <c r="B53" s="707"/>
      <c r="C53" s="707"/>
      <c r="D53" s="685"/>
      <c r="E53" s="685"/>
      <c r="F53" s="685"/>
      <c r="G53" s="235"/>
      <c r="H53" s="685"/>
      <c r="I53" s="235"/>
      <c r="J53" s="235"/>
      <c r="K53" s="235"/>
      <c r="L53" s="235"/>
      <c r="M53" s="691"/>
      <c r="N53" s="685"/>
    </row>
    <row r="54" spans="1:18" ht="20.25" customHeight="1">
      <c r="A54" s="2271" t="s">
        <v>455</v>
      </c>
      <c r="B54" s="2271"/>
      <c r="C54" s="2271"/>
      <c r="D54" s="2271"/>
      <c r="E54" s="2271"/>
      <c r="F54" s="2271"/>
      <c r="G54" s="2271"/>
      <c r="H54" s="2271"/>
      <c r="I54" s="2271"/>
      <c r="J54" s="2271"/>
      <c r="K54" s="2271"/>
      <c r="L54" s="2271"/>
      <c r="M54" s="2271"/>
      <c r="N54" s="2271"/>
    </row>
    <row r="55" spans="1:18" ht="18" customHeight="1">
      <c r="A55" s="2272" t="s">
        <v>777</v>
      </c>
      <c r="B55" s="2272"/>
      <c r="C55" s="2272"/>
      <c r="O55" s="198"/>
      <c r="Q55" s="198"/>
      <c r="R55" s="199"/>
    </row>
    <row r="56" spans="1:18">
      <c r="A56" s="2272" t="s">
        <v>319</v>
      </c>
      <c r="B56" s="2272"/>
      <c r="C56" s="2272"/>
      <c r="D56" s="2272"/>
      <c r="E56" s="663"/>
      <c r="F56" s="663"/>
      <c r="G56" s="663"/>
      <c r="H56" s="663"/>
      <c r="I56" s="663"/>
      <c r="J56" s="663"/>
      <c r="K56" s="663"/>
      <c r="L56" s="663"/>
      <c r="M56" s="663"/>
      <c r="N56" s="663"/>
      <c r="O56" s="198"/>
      <c r="Q56" s="198"/>
      <c r="R56" s="198"/>
    </row>
    <row r="57" spans="1:18" ht="18.75" customHeight="1">
      <c r="A57" s="664" t="s">
        <v>320</v>
      </c>
      <c r="B57" s="664"/>
      <c r="C57" s="664"/>
      <c r="D57" s="664"/>
      <c r="E57" s="664"/>
      <c r="F57" s="664"/>
      <c r="G57" s="664"/>
      <c r="H57" s="664"/>
      <c r="I57" s="664"/>
      <c r="J57" s="664"/>
      <c r="K57" s="664"/>
      <c r="L57" s="664"/>
      <c r="M57" s="664"/>
      <c r="N57" s="664"/>
      <c r="O57" s="198"/>
      <c r="Q57" s="198"/>
      <c r="R57" s="198"/>
    </row>
    <row r="58" spans="1:18" ht="18.75" customHeight="1">
      <c r="A58" s="2272" t="s">
        <v>778</v>
      </c>
      <c r="B58" s="2272"/>
      <c r="C58" s="2272"/>
      <c r="D58" s="2272"/>
      <c r="E58" s="2272"/>
      <c r="F58" s="2272"/>
      <c r="H58" s="2270" t="s">
        <v>779</v>
      </c>
      <c r="I58" s="2270"/>
      <c r="J58" s="2270"/>
      <c r="K58" s="2270"/>
      <c r="L58" s="2270"/>
      <c r="M58" s="2270"/>
      <c r="N58" s="2270"/>
    </row>
    <row r="59" spans="1:18" ht="21">
      <c r="A59" s="2273" t="s">
        <v>0</v>
      </c>
      <c r="B59" s="2273"/>
      <c r="C59" s="1" t="s">
        <v>38</v>
      </c>
      <c r="D59" s="1" t="s">
        <v>780</v>
      </c>
      <c r="E59" s="1"/>
      <c r="F59" s="1"/>
      <c r="G59" s="1"/>
      <c r="H59" s="2270" t="s">
        <v>781</v>
      </c>
      <c r="I59" s="2270"/>
      <c r="J59" s="2270"/>
      <c r="K59" s="2270"/>
      <c r="L59" s="2270"/>
      <c r="M59" s="2270"/>
      <c r="N59" s="2270"/>
    </row>
    <row r="60" spans="1:18" ht="21">
      <c r="A60" s="2274" t="s">
        <v>25</v>
      </c>
      <c r="B60" s="2274"/>
      <c r="C60" s="1" t="s">
        <v>2</v>
      </c>
      <c r="D60" s="1" t="s">
        <v>782</v>
      </c>
      <c r="E60" s="1"/>
      <c r="F60" s="1"/>
      <c r="G60" s="1"/>
      <c r="H60" s="2270" t="s">
        <v>783</v>
      </c>
      <c r="I60" s="2270"/>
      <c r="J60" s="2270"/>
      <c r="K60" s="2270"/>
      <c r="L60" s="2270"/>
      <c r="M60" s="2270"/>
      <c r="N60" s="2270"/>
    </row>
    <row r="61" spans="1:18" ht="21">
      <c r="A61" s="8" t="s">
        <v>3</v>
      </c>
      <c r="B61" s="8"/>
      <c r="C61" s="8"/>
      <c r="D61" s="8"/>
      <c r="E61" s="2275" t="s">
        <v>4</v>
      </c>
      <c r="F61" s="2275"/>
      <c r="G61" s="2275" t="s">
        <v>5</v>
      </c>
      <c r="H61" s="2275"/>
      <c r="I61" s="2275" t="s">
        <v>6</v>
      </c>
      <c r="J61" s="2275"/>
      <c r="K61" s="2275"/>
      <c r="L61" s="2275"/>
      <c r="M61" s="8" t="s">
        <v>7</v>
      </c>
      <c r="N61" s="8" t="s">
        <v>16</v>
      </c>
    </row>
    <row r="62" spans="1:18" ht="21">
      <c r="A62" s="9" t="s">
        <v>8</v>
      </c>
      <c r="B62" s="9" t="s">
        <v>29</v>
      </c>
      <c r="C62" s="9" t="s">
        <v>9</v>
      </c>
      <c r="D62" s="9" t="s">
        <v>10</v>
      </c>
      <c r="E62" s="9" t="s">
        <v>11</v>
      </c>
      <c r="F62" s="9" t="s">
        <v>12</v>
      </c>
      <c r="G62" s="9" t="s">
        <v>13</v>
      </c>
      <c r="H62" s="9" t="s">
        <v>14</v>
      </c>
      <c r="I62" s="9">
        <v>1</v>
      </c>
      <c r="J62" s="9">
        <v>2</v>
      </c>
      <c r="K62" s="9">
        <v>3</v>
      </c>
      <c r="L62" s="9">
        <v>4</v>
      </c>
      <c r="M62" s="9" t="s">
        <v>15</v>
      </c>
      <c r="N62" s="9"/>
    </row>
    <row r="63" spans="1:18" ht="21">
      <c r="A63" s="692" t="s">
        <v>17</v>
      </c>
      <c r="B63" s="692"/>
      <c r="C63" s="692"/>
      <c r="D63" s="692"/>
      <c r="E63" s="693"/>
      <c r="F63" s="693"/>
      <c r="G63" s="693"/>
      <c r="H63" s="693"/>
      <c r="I63" s="694">
        <v>0.4</v>
      </c>
      <c r="J63" s="694">
        <v>0.3</v>
      </c>
      <c r="K63" s="694">
        <v>0.3</v>
      </c>
      <c r="L63" s="694">
        <v>0</v>
      </c>
      <c r="M63" s="692"/>
      <c r="N63" s="692"/>
    </row>
    <row r="64" spans="1:18">
      <c r="A64" s="665"/>
      <c r="B64" s="666"/>
      <c r="C64" s="679" t="s">
        <v>834</v>
      </c>
      <c r="D64" s="668"/>
      <c r="E64" s="666"/>
      <c r="F64" s="666"/>
      <c r="G64" s="669"/>
      <c r="H64" s="665"/>
      <c r="I64" s="665"/>
      <c r="J64" s="665"/>
      <c r="K64" s="665"/>
      <c r="L64" s="670"/>
      <c r="M64" s="665"/>
      <c r="N64" s="665"/>
    </row>
    <row r="65" spans="1:14">
      <c r="A65" s="671"/>
      <c r="B65" s="672"/>
      <c r="C65" s="674" t="s">
        <v>835</v>
      </c>
      <c r="E65" s="674"/>
      <c r="F65" s="674"/>
      <c r="G65" s="671"/>
      <c r="H65" s="671"/>
      <c r="I65" s="671"/>
      <c r="J65" s="671"/>
      <c r="K65" s="671"/>
      <c r="L65" s="675"/>
      <c r="M65" s="671"/>
      <c r="N65" s="671"/>
    </row>
    <row r="66" spans="1:14">
      <c r="A66" s="671"/>
      <c r="B66" s="672"/>
      <c r="C66" s="674" t="s">
        <v>836</v>
      </c>
      <c r="D66" s="674"/>
      <c r="E66" s="674"/>
      <c r="G66" s="215"/>
      <c r="H66" s="215"/>
      <c r="I66" s="216"/>
      <c r="J66" s="675"/>
      <c r="K66" s="675"/>
      <c r="L66" s="675"/>
      <c r="M66" s="671"/>
      <c r="N66" s="671"/>
    </row>
    <row r="67" spans="1:14">
      <c r="A67" s="671"/>
      <c r="B67" s="676"/>
      <c r="C67" s="674" t="s">
        <v>837</v>
      </c>
      <c r="D67" s="676"/>
      <c r="E67" s="671"/>
      <c r="F67" s="671"/>
      <c r="G67" s="215"/>
      <c r="H67" s="215"/>
      <c r="I67" s="216"/>
      <c r="J67" s="675"/>
      <c r="K67" s="675"/>
      <c r="L67" s="675"/>
      <c r="M67" s="671"/>
      <c r="N67" s="671"/>
    </row>
    <row r="68" spans="1:14">
      <c r="A68" s="671"/>
      <c r="B68" s="673"/>
      <c r="C68" s="673" t="s">
        <v>838</v>
      </c>
      <c r="D68" s="678"/>
      <c r="E68" s="671"/>
      <c r="F68" s="671"/>
      <c r="G68" s="216"/>
      <c r="H68" s="216"/>
      <c r="I68" s="216"/>
      <c r="J68" s="216"/>
      <c r="K68" s="216"/>
      <c r="L68" s="216"/>
      <c r="M68" s="671"/>
      <c r="N68" s="674"/>
    </row>
    <row r="69" spans="1:14">
      <c r="A69" s="671"/>
      <c r="B69" s="679"/>
      <c r="C69" s="674" t="s">
        <v>839</v>
      </c>
      <c r="D69" s="674"/>
      <c r="E69" s="674"/>
      <c r="G69" s="216"/>
      <c r="H69" s="216"/>
      <c r="I69" s="216"/>
      <c r="J69" s="216"/>
      <c r="K69" s="216"/>
      <c r="L69" s="216"/>
      <c r="M69" s="671"/>
      <c r="N69" s="674"/>
    </row>
    <row r="70" spans="1:14">
      <c r="A70" s="671"/>
      <c r="B70" s="679"/>
      <c r="C70" s="679" t="s">
        <v>840</v>
      </c>
      <c r="D70" s="678"/>
      <c r="E70" s="671"/>
      <c r="F70" s="671"/>
      <c r="G70" s="216"/>
      <c r="H70" s="216"/>
      <c r="I70" s="216"/>
      <c r="J70" s="216"/>
      <c r="K70" s="216"/>
      <c r="L70" s="216"/>
      <c r="M70" s="671"/>
      <c r="N70" s="674"/>
    </row>
    <row r="71" spans="1:14">
      <c r="A71" s="671"/>
      <c r="B71" s="680"/>
      <c r="C71" s="683"/>
      <c r="D71" s="673"/>
      <c r="E71" s="671"/>
      <c r="F71" s="671"/>
      <c r="G71" s="216"/>
      <c r="H71" s="216"/>
      <c r="I71" s="216"/>
      <c r="J71" s="216"/>
      <c r="K71" s="216"/>
      <c r="L71" s="216"/>
      <c r="M71" s="671"/>
      <c r="N71" s="674"/>
    </row>
    <row r="72" spans="1:14">
      <c r="A72" s="671"/>
      <c r="B72" s="673"/>
      <c r="C72" s="683"/>
      <c r="D72" s="673"/>
      <c r="E72" s="671"/>
      <c r="F72" s="671"/>
      <c r="G72" s="216"/>
      <c r="H72" s="216"/>
      <c r="I72" s="216"/>
      <c r="J72" s="216"/>
      <c r="K72" s="216"/>
      <c r="L72" s="216"/>
      <c r="M72" s="671"/>
      <c r="N72" s="674"/>
    </row>
    <row r="73" spans="1:14">
      <c r="A73" s="671"/>
      <c r="B73" s="673"/>
      <c r="C73" s="674"/>
      <c r="D73" s="676"/>
      <c r="E73" s="674"/>
      <c r="G73" s="216"/>
      <c r="H73" s="216"/>
      <c r="I73" s="216"/>
      <c r="J73" s="216"/>
      <c r="K73" s="216"/>
      <c r="L73" s="216"/>
      <c r="M73" s="671"/>
      <c r="N73" s="674"/>
    </row>
    <row r="74" spans="1:14">
      <c r="A74" s="671"/>
      <c r="B74" s="682"/>
      <c r="C74" s="683"/>
      <c r="D74" s="684"/>
      <c r="E74" s="671"/>
      <c r="F74" s="671"/>
      <c r="G74" s="216"/>
      <c r="H74" s="216"/>
      <c r="I74" s="216"/>
      <c r="J74" s="216"/>
      <c r="K74" s="216"/>
      <c r="L74" s="216"/>
      <c r="M74" s="671"/>
      <c r="N74" s="674"/>
    </row>
    <row r="75" spans="1:14">
      <c r="A75" s="671"/>
      <c r="B75" s="674"/>
      <c r="C75" s="679"/>
      <c r="D75" s="684"/>
      <c r="E75" s="671"/>
      <c r="F75" s="671"/>
      <c r="G75" s="216"/>
      <c r="H75" s="216"/>
      <c r="I75" s="216"/>
      <c r="J75" s="216"/>
      <c r="K75" s="216"/>
      <c r="L75" s="216"/>
      <c r="M75" s="671"/>
      <c r="N75" s="674"/>
    </row>
    <row r="76" spans="1:14">
      <c r="A76" s="671"/>
      <c r="B76" s="674"/>
      <c r="C76" s="685"/>
      <c r="D76" s="684"/>
      <c r="E76" s="671"/>
      <c r="F76" s="671"/>
      <c r="G76" s="216"/>
      <c r="H76" s="216"/>
      <c r="I76" s="216"/>
      <c r="J76" s="216"/>
      <c r="K76" s="216"/>
      <c r="L76" s="216"/>
      <c r="M76" s="671"/>
      <c r="N76" s="674"/>
    </row>
    <row r="77" spans="1:14" ht="18.75" thickBot="1">
      <c r="A77" s="671"/>
      <c r="B77" s="674"/>
      <c r="C77" s="673"/>
      <c r="D77" s="684"/>
      <c r="E77" s="671"/>
      <c r="F77" s="671"/>
      <c r="G77" s="216"/>
      <c r="H77" s="216"/>
      <c r="I77" s="216"/>
      <c r="J77" s="216"/>
      <c r="K77" s="216"/>
      <c r="L77" s="216"/>
      <c r="M77" s="671"/>
      <c r="N77" s="674"/>
    </row>
    <row r="78" spans="1:14">
      <c r="A78" s="686"/>
      <c r="B78" s="687" t="s">
        <v>340</v>
      </c>
      <c r="C78" s="686"/>
      <c r="D78" s="688"/>
      <c r="E78" s="689"/>
      <c r="F78" s="231"/>
      <c r="G78" s="686"/>
      <c r="H78" s="232"/>
      <c r="I78" s="232"/>
      <c r="J78" s="232"/>
      <c r="K78" s="232"/>
      <c r="L78" s="232"/>
      <c r="M78" s="686"/>
      <c r="N78" s="686"/>
    </row>
    <row r="134" spans="7:12">
      <c r="G134" s="662"/>
      <c r="H134" s="662"/>
      <c r="I134" s="662"/>
      <c r="J134" s="662"/>
      <c r="K134" s="662"/>
      <c r="L134" s="662"/>
    </row>
    <row r="135" spans="7:12">
      <c r="G135" s="662"/>
      <c r="H135" s="662"/>
      <c r="I135" s="662"/>
      <c r="J135" s="662"/>
      <c r="K135" s="662"/>
      <c r="L135" s="662"/>
    </row>
    <row r="136" spans="7:12">
      <c r="G136" s="662"/>
      <c r="H136" s="662"/>
      <c r="I136" s="662"/>
      <c r="J136" s="662"/>
      <c r="K136" s="662"/>
      <c r="L136" s="662"/>
    </row>
    <row r="137" spans="7:12">
      <c r="G137" s="662"/>
      <c r="H137" s="662"/>
      <c r="I137" s="662"/>
      <c r="J137" s="662"/>
      <c r="K137" s="662"/>
      <c r="L137" s="662"/>
    </row>
    <row r="138" spans="7:12">
      <c r="G138" s="662"/>
      <c r="H138" s="662"/>
      <c r="I138" s="662"/>
      <c r="J138" s="662"/>
      <c r="K138" s="662"/>
      <c r="L138" s="662"/>
    </row>
    <row r="139" spans="7:12">
      <c r="G139" s="662"/>
      <c r="H139" s="662"/>
      <c r="I139" s="662"/>
      <c r="J139" s="662"/>
      <c r="K139" s="662"/>
      <c r="L139" s="662"/>
    </row>
    <row r="140" spans="7:12">
      <c r="G140" s="662"/>
      <c r="H140" s="662"/>
      <c r="I140" s="662"/>
      <c r="J140" s="662"/>
      <c r="K140" s="662"/>
      <c r="L140" s="662"/>
    </row>
    <row r="141" spans="7:12">
      <c r="G141" s="662"/>
      <c r="H141" s="662"/>
      <c r="I141" s="662"/>
      <c r="J141" s="662"/>
      <c r="K141" s="662"/>
      <c r="L141" s="662"/>
    </row>
    <row r="142" spans="7:12">
      <c r="G142" s="662"/>
      <c r="H142" s="662"/>
      <c r="I142" s="662"/>
      <c r="J142" s="662"/>
      <c r="K142" s="662"/>
      <c r="L142" s="662"/>
    </row>
    <row r="143" spans="7:12">
      <c r="G143" s="662"/>
      <c r="H143" s="662"/>
      <c r="I143" s="662"/>
      <c r="J143" s="662"/>
      <c r="K143" s="662"/>
      <c r="L143" s="662"/>
    </row>
    <row r="144" spans="7:12">
      <c r="G144" s="662"/>
      <c r="H144" s="662"/>
      <c r="I144" s="662"/>
      <c r="J144" s="662"/>
      <c r="K144" s="662"/>
      <c r="L144" s="662"/>
    </row>
    <row r="145" spans="7:12">
      <c r="G145" s="662"/>
      <c r="H145" s="662"/>
      <c r="I145" s="662"/>
      <c r="J145" s="662"/>
      <c r="K145" s="662"/>
      <c r="L145" s="662"/>
    </row>
    <row r="146" spans="7:12">
      <c r="G146" s="662"/>
      <c r="H146" s="662"/>
      <c r="I146" s="662"/>
      <c r="J146" s="662"/>
      <c r="K146" s="662"/>
      <c r="L146" s="662"/>
    </row>
    <row r="147" spans="7:12">
      <c r="G147" s="662"/>
      <c r="H147" s="662"/>
      <c r="I147" s="662"/>
      <c r="J147" s="662"/>
      <c r="K147" s="662"/>
      <c r="L147" s="662"/>
    </row>
    <row r="148" spans="7:12">
      <c r="G148" s="662"/>
      <c r="H148" s="662"/>
      <c r="I148" s="662"/>
      <c r="J148" s="662"/>
      <c r="K148" s="662"/>
      <c r="L148" s="662"/>
    </row>
    <row r="149" spans="7:12">
      <c r="G149" s="662"/>
      <c r="H149" s="662"/>
      <c r="I149" s="662"/>
      <c r="J149" s="662"/>
      <c r="K149" s="662"/>
      <c r="L149" s="662"/>
    </row>
    <row r="150" spans="7:12">
      <c r="G150" s="662"/>
      <c r="H150" s="662"/>
      <c r="I150" s="662"/>
      <c r="J150" s="662"/>
      <c r="K150" s="662"/>
      <c r="L150" s="662"/>
    </row>
    <row r="151" spans="7:12">
      <c r="G151" s="662"/>
      <c r="H151" s="662"/>
      <c r="I151" s="662"/>
      <c r="J151" s="662"/>
      <c r="K151" s="662"/>
      <c r="L151" s="662"/>
    </row>
    <row r="152" spans="7:12">
      <c r="G152" s="662"/>
      <c r="H152" s="662"/>
      <c r="I152" s="662"/>
      <c r="J152" s="662"/>
      <c r="K152" s="662"/>
      <c r="L152" s="662"/>
    </row>
    <row r="153" spans="7:12">
      <c r="G153" s="662"/>
      <c r="H153" s="662"/>
      <c r="I153" s="662"/>
      <c r="J153" s="662"/>
      <c r="K153" s="662"/>
      <c r="L153" s="662"/>
    </row>
    <row r="154" spans="7:12">
      <c r="G154" s="662"/>
      <c r="H154" s="662"/>
      <c r="I154" s="662"/>
      <c r="J154" s="662"/>
      <c r="K154" s="662"/>
      <c r="L154" s="662"/>
    </row>
    <row r="155" spans="7:12">
      <c r="G155" s="662"/>
      <c r="H155" s="662"/>
      <c r="I155" s="662"/>
      <c r="J155" s="662"/>
      <c r="K155" s="662"/>
      <c r="L155" s="662"/>
    </row>
    <row r="156" spans="7:12">
      <c r="G156" s="662"/>
      <c r="H156" s="662"/>
      <c r="I156" s="662"/>
      <c r="J156" s="662"/>
      <c r="K156" s="662"/>
      <c r="L156" s="662"/>
    </row>
    <row r="157" spans="7:12">
      <c r="G157" s="662"/>
      <c r="H157" s="662"/>
      <c r="I157" s="662"/>
      <c r="J157" s="662"/>
      <c r="K157" s="662"/>
      <c r="L157" s="662"/>
    </row>
    <row r="158" spans="7:12">
      <c r="G158" s="662"/>
      <c r="H158" s="662"/>
      <c r="I158" s="662"/>
      <c r="J158" s="662"/>
      <c r="K158" s="662"/>
      <c r="L158" s="662"/>
    </row>
    <row r="159" spans="7:12">
      <c r="G159" s="662"/>
      <c r="H159" s="662"/>
      <c r="I159" s="662"/>
      <c r="J159" s="662"/>
      <c r="K159" s="662"/>
      <c r="L159" s="662"/>
    </row>
    <row r="160" spans="7:12">
      <c r="G160" s="662"/>
      <c r="H160" s="662"/>
      <c r="I160" s="662"/>
      <c r="J160" s="662"/>
      <c r="K160" s="662"/>
      <c r="L160" s="662"/>
    </row>
    <row r="161" spans="7:12">
      <c r="G161" s="662"/>
      <c r="H161" s="662"/>
      <c r="I161" s="662"/>
      <c r="J161" s="662"/>
      <c r="K161" s="662"/>
      <c r="L161" s="662"/>
    </row>
    <row r="162" spans="7:12">
      <c r="G162" s="662"/>
      <c r="H162" s="662"/>
      <c r="I162" s="662"/>
      <c r="J162" s="662"/>
      <c r="K162" s="662"/>
      <c r="L162" s="662"/>
    </row>
    <row r="163" spans="7:12">
      <c r="G163" s="662"/>
      <c r="H163" s="662"/>
      <c r="I163" s="662"/>
      <c r="J163" s="662"/>
      <c r="K163" s="662"/>
      <c r="L163" s="662"/>
    </row>
    <row r="164" spans="7:12">
      <c r="G164" s="662"/>
      <c r="H164" s="662"/>
      <c r="I164" s="662"/>
      <c r="J164" s="662"/>
      <c r="K164" s="662"/>
      <c r="L164" s="662"/>
    </row>
    <row r="165" spans="7:12">
      <c r="G165" s="662"/>
      <c r="H165" s="662"/>
      <c r="I165" s="662"/>
      <c r="J165" s="662"/>
      <c r="K165" s="662"/>
      <c r="L165" s="662"/>
    </row>
    <row r="166" spans="7:12">
      <c r="G166" s="662"/>
      <c r="H166" s="662"/>
      <c r="I166" s="662"/>
      <c r="J166" s="662"/>
      <c r="K166" s="662"/>
      <c r="L166" s="662"/>
    </row>
    <row r="167" spans="7:12">
      <c r="G167" s="662"/>
      <c r="H167" s="662"/>
      <c r="I167" s="662"/>
      <c r="J167" s="662"/>
      <c r="K167" s="662"/>
      <c r="L167" s="662"/>
    </row>
    <row r="168" spans="7:12">
      <c r="G168" s="662"/>
      <c r="H168" s="662"/>
      <c r="I168" s="662"/>
      <c r="J168" s="662"/>
      <c r="K168" s="662"/>
      <c r="L168" s="662"/>
    </row>
    <row r="169" spans="7:12">
      <c r="G169" s="662"/>
      <c r="H169" s="662"/>
      <c r="I169" s="662"/>
      <c r="J169" s="662"/>
      <c r="K169" s="662"/>
      <c r="L169" s="662"/>
    </row>
    <row r="170" spans="7:12">
      <c r="G170" s="662"/>
      <c r="H170" s="662"/>
      <c r="I170" s="662"/>
      <c r="J170" s="662"/>
      <c r="K170" s="662"/>
      <c r="L170" s="662"/>
    </row>
    <row r="171" spans="7:12">
      <c r="G171" s="662"/>
      <c r="H171" s="662"/>
      <c r="I171" s="662"/>
      <c r="J171" s="662"/>
      <c r="K171" s="662"/>
      <c r="L171" s="662"/>
    </row>
    <row r="172" spans="7:12">
      <c r="G172" s="662"/>
      <c r="H172" s="662"/>
      <c r="I172" s="662"/>
      <c r="J172" s="662"/>
      <c r="K172" s="662"/>
      <c r="L172" s="662"/>
    </row>
    <row r="173" spans="7:12">
      <c r="G173" s="662"/>
      <c r="H173" s="662"/>
      <c r="I173" s="662"/>
      <c r="J173" s="662"/>
      <c r="K173" s="662"/>
      <c r="L173" s="662"/>
    </row>
    <row r="174" spans="7:12">
      <c r="G174" s="662"/>
      <c r="H174" s="662"/>
      <c r="I174" s="662"/>
      <c r="J174" s="662"/>
      <c r="K174" s="662"/>
      <c r="L174" s="662"/>
    </row>
    <row r="175" spans="7:12">
      <c r="G175" s="662"/>
      <c r="H175" s="662"/>
      <c r="I175" s="662"/>
      <c r="J175" s="662"/>
      <c r="K175" s="662"/>
      <c r="L175" s="662"/>
    </row>
    <row r="176" spans="7:12">
      <c r="G176" s="662"/>
      <c r="H176" s="662"/>
      <c r="I176" s="662"/>
      <c r="J176" s="662"/>
      <c r="K176" s="662"/>
      <c r="L176" s="662"/>
    </row>
    <row r="177" spans="7:12">
      <c r="G177" s="662"/>
      <c r="H177" s="662"/>
      <c r="I177" s="662"/>
      <c r="J177" s="662"/>
      <c r="K177" s="662"/>
      <c r="L177" s="662"/>
    </row>
    <row r="178" spans="7:12">
      <c r="G178" s="662"/>
      <c r="H178" s="662"/>
      <c r="I178" s="662"/>
      <c r="J178" s="662"/>
      <c r="K178" s="662"/>
      <c r="L178" s="662"/>
    </row>
    <row r="179" spans="7:12">
      <c r="G179" s="662"/>
      <c r="H179" s="662"/>
      <c r="I179" s="662"/>
      <c r="J179" s="662"/>
      <c r="K179" s="662"/>
      <c r="L179" s="662"/>
    </row>
    <row r="180" spans="7:12">
      <c r="G180" s="662"/>
      <c r="H180" s="662"/>
      <c r="I180" s="662"/>
      <c r="J180" s="662"/>
      <c r="K180" s="662"/>
      <c r="L180" s="662"/>
    </row>
    <row r="181" spans="7:12">
      <c r="G181" s="662"/>
      <c r="H181" s="662"/>
      <c r="I181" s="662"/>
      <c r="J181" s="662"/>
      <c r="K181" s="662"/>
      <c r="L181" s="662"/>
    </row>
    <row r="182" spans="7:12">
      <c r="G182" s="662"/>
      <c r="H182" s="662"/>
      <c r="I182" s="662"/>
      <c r="J182" s="662"/>
      <c r="K182" s="662"/>
      <c r="L182" s="662"/>
    </row>
    <row r="183" spans="7:12">
      <c r="G183" s="662"/>
      <c r="H183" s="662"/>
      <c r="I183" s="662"/>
      <c r="J183" s="662"/>
      <c r="K183" s="662"/>
      <c r="L183" s="662"/>
    </row>
    <row r="184" spans="7:12">
      <c r="G184" s="662"/>
      <c r="H184" s="662"/>
      <c r="I184" s="662"/>
      <c r="J184" s="662"/>
      <c r="K184" s="662"/>
      <c r="L184" s="662"/>
    </row>
    <row r="185" spans="7:12">
      <c r="G185" s="662"/>
      <c r="H185" s="662"/>
      <c r="I185" s="662"/>
      <c r="J185" s="662"/>
      <c r="K185" s="662"/>
      <c r="L185" s="662"/>
    </row>
    <row r="186" spans="7:12">
      <c r="G186" s="662"/>
      <c r="H186" s="662"/>
      <c r="I186" s="662"/>
      <c r="J186" s="662"/>
      <c r="K186" s="662"/>
      <c r="L186" s="662"/>
    </row>
    <row r="187" spans="7:12">
      <c r="G187" s="662"/>
      <c r="H187" s="662"/>
      <c r="I187" s="662"/>
      <c r="J187" s="662"/>
      <c r="K187" s="662"/>
      <c r="L187" s="662"/>
    </row>
    <row r="188" spans="7:12">
      <c r="G188" s="662"/>
      <c r="H188" s="662"/>
      <c r="I188" s="662"/>
      <c r="J188" s="662"/>
      <c r="K188" s="662"/>
      <c r="L188" s="662"/>
    </row>
    <row r="189" spans="7:12">
      <c r="G189" s="662"/>
      <c r="H189" s="662"/>
      <c r="I189" s="662"/>
      <c r="J189" s="662"/>
      <c r="K189" s="662"/>
      <c r="L189" s="662"/>
    </row>
    <row r="190" spans="7:12">
      <c r="G190" s="662"/>
      <c r="H190" s="662"/>
      <c r="I190" s="662"/>
      <c r="J190" s="662"/>
      <c r="K190" s="662"/>
      <c r="L190" s="662"/>
    </row>
    <row r="191" spans="7:12">
      <c r="G191" s="662"/>
      <c r="H191" s="662"/>
      <c r="I191" s="662"/>
      <c r="J191" s="662"/>
      <c r="K191" s="662"/>
      <c r="L191" s="662"/>
    </row>
  </sheetData>
  <mergeCells count="36">
    <mergeCell ref="A60:B60"/>
    <mergeCell ref="H60:N60"/>
    <mergeCell ref="E61:F61"/>
    <mergeCell ref="G61:H61"/>
    <mergeCell ref="I61:L61"/>
    <mergeCell ref="A55:C55"/>
    <mergeCell ref="A56:D56"/>
    <mergeCell ref="A58:F58"/>
    <mergeCell ref="H58:N58"/>
    <mergeCell ref="A59:B59"/>
    <mergeCell ref="H59:N59"/>
    <mergeCell ref="A54:N54"/>
    <mergeCell ref="A29:C29"/>
    <mergeCell ref="A30:D30"/>
    <mergeCell ref="A32:F32"/>
    <mergeCell ref="H32:N32"/>
    <mergeCell ref="A33:B33"/>
    <mergeCell ref="H33:N33"/>
    <mergeCell ref="A34:B34"/>
    <mergeCell ref="H34:N34"/>
    <mergeCell ref="E35:F35"/>
    <mergeCell ref="G35:H35"/>
    <mergeCell ref="I35:L35"/>
    <mergeCell ref="A28:N28"/>
    <mergeCell ref="A1:N1"/>
    <mergeCell ref="A2:C2"/>
    <mergeCell ref="A3:D3"/>
    <mergeCell ref="A5:F5"/>
    <mergeCell ref="H5:N5"/>
    <mergeCell ref="A6:B6"/>
    <mergeCell ref="H6:N6"/>
    <mergeCell ref="A7:B7"/>
    <mergeCell ref="H7:N7"/>
    <mergeCell ref="E8:F8"/>
    <mergeCell ref="G8:H8"/>
    <mergeCell ref="I8:L8"/>
  </mergeCells>
  <pageMargins left="0.25" right="0.25" top="0.57999999999999996" bottom="0.62" header="0.3" footer="0.3"/>
  <pageSetup paperSize="9" orientation="landscape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F0"/>
  </sheetPr>
  <dimension ref="A1:P26"/>
  <sheetViews>
    <sheetView topLeftCell="A7" workbookViewId="0">
      <selection activeCell="P7" sqref="P7"/>
    </sheetView>
  </sheetViews>
  <sheetFormatPr defaultColWidth="9" defaultRowHeight="21"/>
  <cols>
    <col min="1" max="1" width="3" style="1" customWidth="1"/>
    <col min="2" max="2" width="21.375" style="1" customWidth="1"/>
    <col min="3" max="3" width="21.625" style="1" customWidth="1"/>
    <col min="4" max="4" width="22.625" style="1" customWidth="1"/>
    <col min="5" max="5" width="5.25" style="1" customWidth="1"/>
    <col min="6" max="6" width="5" style="1" customWidth="1"/>
    <col min="7" max="7" width="4.375" style="1" customWidth="1"/>
    <col min="8" max="8" width="5.375" style="1" customWidth="1"/>
    <col min="9" max="12" width="4" style="1" customWidth="1"/>
    <col min="13" max="13" width="7.375" style="1" customWidth="1"/>
    <col min="14" max="14" width="5.75" style="1" customWidth="1"/>
    <col min="15" max="15" width="6.25" style="1" customWidth="1"/>
    <col min="16" max="16384" width="9" style="1"/>
  </cols>
  <sheetData>
    <row r="1" spans="1:16">
      <c r="A1" s="2283" t="s">
        <v>269</v>
      </c>
      <c r="B1" s="2283"/>
      <c r="C1" s="2283"/>
      <c r="D1" s="2283"/>
      <c r="E1" s="2283"/>
      <c r="F1" s="2283"/>
      <c r="G1" s="2283"/>
      <c r="H1" s="2283"/>
      <c r="I1" s="2283"/>
      <c r="J1" s="2283"/>
      <c r="K1" s="2283"/>
      <c r="L1" s="2283"/>
      <c r="M1" s="2283"/>
    </row>
    <row r="2" spans="1:16">
      <c r="A2" s="1" t="s">
        <v>675</v>
      </c>
    </row>
    <row r="3" spans="1:16">
      <c r="A3" s="1" t="s">
        <v>21</v>
      </c>
      <c r="C3" s="1" t="s">
        <v>676</v>
      </c>
    </row>
    <row r="4" spans="1:16" s="2" customFormat="1">
      <c r="A4" s="77" t="s">
        <v>22</v>
      </c>
      <c r="B4" s="78"/>
      <c r="C4" s="78"/>
      <c r="D4" s="5"/>
      <c r="E4" s="5"/>
    </row>
    <row r="5" spans="1:16" s="2" customFormat="1">
      <c r="A5" s="77" t="s">
        <v>23</v>
      </c>
      <c r="B5" s="78"/>
      <c r="C5" s="77" t="s">
        <v>677</v>
      </c>
      <c r="D5" s="5"/>
      <c r="E5" s="5"/>
      <c r="I5" s="2273" t="s">
        <v>678</v>
      </c>
      <c r="J5" s="2273"/>
      <c r="K5" s="2273"/>
      <c r="L5" s="2273"/>
      <c r="M5" s="2273"/>
    </row>
    <row r="6" spans="1:16">
      <c r="A6" s="1" t="s">
        <v>0</v>
      </c>
      <c r="C6" s="1" t="s">
        <v>38</v>
      </c>
      <c r="D6" s="1" t="s">
        <v>24</v>
      </c>
      <c r="I6" s="2273" t="s">
        <v>679</v>
      </c>
      <c r="J6" s="2273"/>
      <c r="K6" s="2273"/>
      <c r="L6" s="2273"/>
      <c r="M6" s="2273"/>
    </row>
    <row r="7" spans="1:16">
      <c r="A7" s="1" t="s">
        <v>25</v>
      </c>
      <c r="C7" s="1" t="s">
        <v>2</v>
      </c>
      <c r="D7" s="1" t="s">
        <v>26</v>
      </c>
      <c r="F7" s="1" t="s">
        <v>45</v>
      </c>
      <c r="I7" s="2274" t="s">
        <v>680</v>
      </c>
      <c r="J7" s="2274"/>
      <c r="K7" s="2274"/>
      <c r="L7" s="2274"/>
      <c r="M7" s="2274"/>
    </row>
    <row r="8" spans="1:16" ht="22.5" customHeight="1">
      <c r="A8" s="8" t="s">
        <v>3</v>
      </c>
      <c r="B8" s="8"/>
      <c r="C8" s="8"/>
      <c r="D8" s="8"/>
      <c r="E8" s="2275" t="s">
        <v>33</v>
      </c>
      <c r="F8" s="2275"/>
      <c r="G8" s="2275" t="s">
        <v>5</v>
      </c>
      <c r="H8" s="2275"/>
      <c r="I8" s="2275" t="s">
        <v>6</v>
      </c>
      <c r="J8" s="2275"/>
      <c r="K8" s="2275"/>
      <c r="L8" s="2275"/>
      <c r="M8" s="8" t="s">
        <v>7</v>
      </c>
      <c r="N8" s="2276" t="s">
        <v>681</v>
      </c>
    </row>
    <row r="9" spans="1:16" ht="21.75" customHeight="1">
      <c r="A9" s="9" t="s">
        <v>8</v>
      </c>
      <c r="B9" s="9" t="s">
        <v>29</v>
      </c>
      <c r="C9" s="9" t="s">
        <v>9</v>
      </c>
      <c r="D9" s="9" t="s">
        <v>10</v>
      </c>
      <c r="E9" s="2276" t="s">
        <v>11</v>
      </c>
      <c r="F9" s="2279" t="s">
        <v>12</v>
      </c>
      <c r="G9" s="2279" t="s">
        <v>13</v>
      </c>
      <c r="H9" s="2281" t="s">
        <v>14</v>
      </c>
      <c r="I9" s="9">
        <v>1</v>
      </c>
      <c r="J9" s="9">
        <v>2</v>
      </c>
      <c r="K9" s="9">
        <v>3</v>
      </c>
      <c r="L9" s="9">
        <v>4</v>
      </c>
      <c r="M9" s="9" t="s">
        <v>15</v>
      </c>
      <c r="N9" s="2277"/>
    </row>
    <row r="10" spans="1:16">
      <c r="A10" s="9" t="s">
        <v>17</v>
      </c>
      <c r="B10" s="9"/>
      <c r="C10" s="9"/>
      <c r="D10" s="9"/>
      <c r="E10" s="2278"/>
      <c r="F10" s="2280"/>
      <c r="G10" s="2280"/>
      <c r="H10" s="2282"/>
      <c r="I10" s="11">
        <v>0.4</v>
      </c>
      <c r="J10" s="11">
        <v>0.3</v>
      </c>
      <c r="K10" s="11">
        <v>0.3</v>
      </c>
      <c r="L10" s="11">
        <v>0</v>
      </c>
      <c r="M10" s="9"/>
      <c r="N10" s="2278"/>
    </row>
    <row r="11" spans="1:16" s="3" customFormat="1">
      <c r="A11" s="12"/>
      <c r="B11" s="13" t="s">
        <v>30</v>
      </c>
      <c r="C11" s="14" t="s">
        <v>31</v>
      </c>
      <c r="D11" s="13" t="s">
        <v>32</v>
      </c>
      <c r="E11" s="15"/>
      <c r="F11" s="540">
        <v>3977100</v>
      </c>
      <c r="G11" s="15"/>
      <c r="H11" s="15"/>
      <c r="I11" s="16"/>
      <c r="J11" s="16"/>
      <c r="K11" s="16"/>
      <c r="L11" s="16"/>
      <c r="M11" s="12"/>
      <c r="N11" s="12"/>
    </row>
    <row r="12" spans="1:16" s="4" customFormat="1" ht="23.25">
      <c r="A12" s="17">
        <v>1</v>
      </c>
      <c r="B12" s="166" t="s">
        <v>682</v>
      </c>
      <c r="C12" s="19" t="s">
        <v>683</v>
      </c>
      <c r="D12" s="541" t="s">
        <v>684</v>
      </c>
      <c r="E12" s="21" t="s">
        <v>385</v>
      </c>
      <c r="F12" s="21">
        <v>0</v>
      </c>
      <c r="G12" s="22"/>
      <c r="H12" s="23"/>
      <c r="I12" s="23"/>
      <c r="J12" s="23"/>
      <c r="K12" s="23"/>
      <c r="L12" s="24"/>
      <c r="M12" s="18"/>
      <c r="N12" s="18"/>
    </row>
    <row r="13" spans="1:16" s="4" customFormat="1" ht="23.25">
      <c r="A13" s="25"/>
      <c r="B13" s="166" t="s">
        <v>685</v>
      </c>
      <c r="C13" s="26" t="s">
        <v>686</v>
      </c>
      <c r="D13" s="19"/>
      <c r="E13" s="21"/>
      <c r="F13" s="21"/>
      <c r="G13" s="27"/>
      <c r="H13" s="23" t="s">
        <v>33</v>
      </c>
      <c r="I13" s="23"/>
      <c r="J13" s="23"/>
      <c r="K13" s="23"/>
      <c r="L13" s="24"/>
      <c r="M13" s="18"/>
      <c r="N13" s="18"/>
    </row>
    <row r="14" spans="1:16" s="4" customFormat="1" ht="23.25">
      <c r="A14" s="25"/>
      <c r="B14" s="166" t="s">
        <v>687</v>
      </c>
      <c r="C14" s="19" t="s">
        <v>688</v>
      </c>
      <c r="D14" s="13"/>
      <c r="E14" s="19"/>
      <c r="F14" s="125"/>
      <c r="G14" s="27"/>
      <c r="H14" s="23"/>
      <c r="I14" s="23"/>
      <c r="J14" s="23"/>
      <c r="K14" s="23"/>
      <c r="L14" s="24"/>
      <c r="M14" s="18"/>
      <c r="N14" s="18"/>
    </row>
    <row r="15" spans="1:16" s="4" customFormat="1">
      <c r="A15" s="25"/>
      <c r="B15" s="194" t="s">
        <v>689</v>
      </c>
      <c r="C15" s="26"/>
      <c r="D15" s="19" t="s">
        <v>33</v>
      </c>
      <c r="E15" s="19"/>
      <c r="F15" s="21"/>
      <c r="G15" s="28"/>
      <c r="H15" s="23"/>
      <c r="I15" s="23"/>
      <c r="J15" s="23"/>
      <c r="K15" s="23"/>
      <c r="L15" s="29"/>
      <c r="M15" s="18"/>
      <c r="N15" s="18"/>
    </row>
    <row r="16" spans="1:16" s="4" customFormat="1">
      <c r="A16" s="25"/>
      <c r="B16" s="194" t="s">
        <v>690</v>
      </c>
      <c r="C16" s="13" t="s">
        <v>35</v>
      </c>
      <c r="D16" s="13" t="s">
        <v>34</v>
      </c>
      <c r="E16" s="19"/>
      <c r="F16" s="21"/>
      <c r="G16" s="30"/>
      <c r="H16" s="29"/>
      <c r="I16" s="29"/>
      <c r="J16" s="29"/>
      <c r="K16" s="29"/>
      <c r="L16" s="29"/>
      <c r="M16" s="18"/>
      <c r="N16" s="18"/>
      <c r="P16" s="542"/>
    </row>
    <row r="17" spans="1:16" s="4" customFormat="1">
      <c r="A17" s="25"/>
      <c r="B17" s="194" t="s">
        <v>691</v>
      </c>
      <c r="C17" s="26" t="s">
        <v>692</v>
      </c>
      <c r="D17" s="541" t="s">
        <v>693</v>
      </c>
      <c r="E17" s="21" t="s">
        <v>18</v>
      </c>
      <c r="F17" s="21">
        <v>95</v>
      </c>
      <c r="G17" s="30"/>
      <c r="H17" s="29"/>
      <c r="I17" s="29"/>
      <c r="J17" s="29"/>
      <c r="K17" s="29"/>
      <c r="L17" s="29"/>
      <c r="M17" s="18"/>
      <c r="N17" s="18"/>
      <c r="P17" s="542"/>
    </row>
    <row r="18" spans="1:16" s="4" customFormat="1">
      <c r="A18" s="25"/>
      <c r="B18" s="19"/>
      <c r="C18" s="19" t="s">
        <v>694</v>
      </c>
      <c r="D18" s="19" t="s">
        <v>695</v>
      </c>
      <c r="E18" s="19"/>
      <c r="F18" s="21"/>
      <c r="G18" s="30"/>
      <c r="H18" s="29"/>
      <c r="I18" s="29"/>
      <c r="J18" s="29"/>
      <c r="K18" s="29"/>
      <c r="L18" s="29"/>
      <c r="M18" s="18"/>
      <c r="N18" s="18"/>
      <c r="P18" s="542"/>
    </row>
    <row r="19" spans="1:16" s="4" customFormat="1">
      <c r="A19" s="25"/>
      <c r="B19" s="19"/>
      <c r="C19" s="19" t="s">
        <v>696</v>
      </c>
      <c r="D19" s="19" t="s">
        <v>697</v>
      </c>
      <c r="E19" s="21" t="s">
        <v>18</v>
      </c>
      <c r="F19" s="21">
        <v>90</v>
      </c>
      <c r="G19" s="31"/>
      <c r="H19" s="31"/>
      <c r="I19" s="31"/>
      <c r="J19" s="29"/>
      <c r="K19" s="29"/>
      <c r="L19" s="32"/>
      <c r="M19" s="29"/>
      <c r="N19" s="32"/>
      <c r="P19" s="542"/>
    </row>
    <row r="20" spans="1:16" s="4" customFormat="1" ht="42">
      <c r="A20" s="25"/>
      <c r="B20" s="19"/>
      <c r="C20" s="19" t="s">
        <v>698</v>
      </c>
      <c r="D20" s="20" t="s">
        <v>699</v>
      </c>
      <c r="E20" s="21"/>
      <c r="F20" s="21"/>
      <c r="G20" s="31"/>
      <c r="H20" s="31"/>
      <c r="I20" s="31"/>
      <c r="J20" s="29"/>
      <c r="K20" s="29"/>
      <c r="L20" s="27"/>
      <c r="M20" s="29"/>
      <c r="N20" s="32"/>
      <c r="P20" s="542"/>
    </row>
    <row r="21" spans="1:16" s="4" customFormat="1">
      <c r="A21" s="25"/>
      <c r="B21" s="19"/>
      <c r="C21" s="19"/>
      <c r="D21" s="19" t="s">
        <v>700</v>
      </c>
      <c r="E21" s="21" t="s">
        <v>18</v>
      </c>
      <c r="F21" s="21">
        <v>95</v>
      </c>
      <c r="G21" s="31"/>
      <c r="H21" s="31"/>
      <c r="I21" s="31"/>
      <c r="J21" s="29"/>
      <c r="K21" s="29"/>
      <c r="L21" s="27"/>
      <c r="M21" s="29"/>
      <c r="N21" s="32"/>
      <c r="P21" s="542"/>
    </row>
    <row r="22" spans="1:16" s="4" customFormat="1">
      <c r="A22" s="25"/>
      <c r="B22" s="19"/>
      <c r="C22" s="19"/>
      <c r="D22" s="79"/>
      <c r="E22" s="19"/>
      <c r="F22" s="21"/>
      <c r="G22" s="31"/>
      <c r="H22" s="31"/>
      <c r="I22" s="31"/>
      <c r="J22" s="29"/>
      <c r="K22" s="29"/>
      <c r="L22" s="32"/>
      <c r="M22" s="29"/>
      <c r="N22" s="32"/>
      <c r="P22" s="542"/>
    </row>
    <row r="23" spans="1:16" s="4" customFormat="1">
      <c r="A23" s="25"/>
      <c r="B23" s="19"/>
      <c r="C23" s="19"/>
      <c r="D23" s="79"/>
      <c r="E23" s="19"/>
      <c r="F23" s="21"/>
      <c r="G23" s="31"/>
      <c r="H23" s="31"/>
      <c r="I23" s="31"/>
      <c r="J23" s="29"/>
      <c r="K23" s="29"/>
      <c r="L23" s="32"/>
      <c r="M23" s="29"/>
      <c r="N23" s="32"/>
      <c r="P23" s="542"/>
    </row>
    <row r="24" spans="1:16" s="4" customFormat="1" ht="27" customHeight="1">
      <c r="A24" s="26"/>
      <c r="B24" s="19"/>
      <c r="C24" s="19"/>
      <c r="D24" s="80"/>
      <c r="E24" s="19"/>
      <c r="F24" s="21"/>
      <c r="G24" s="31"/>
      <c r="H24" s="31"/>
      <c r="I24" s="31"/>
      <c r="J24" s="29"/>
      <c r="K24" s="29"/>
      <c r="L24" s="32"/>
      <c r="M24" s="29"/>
      <c r="N24" s="32"/>
      <c r="P24" s="543"/>
    </row>
    <row r="25" spans="1:16" s="4" customFormat="1">
      <c r="A25" s="37"/>
      <c r="B25" s="38"/>
      <c r="C25" s="38"/>
      <c r="D25" s="39"/>
      <c r="E25" s="38"/>
      <c r="F25" s="40"/>
      <c r="G25" s="41"/>
      <c r="H25" s="41"/>
      <c r="I25" s="41"/>
      <c r="J25" s="42"/>
      <c r="K25" s="42"/>
      <c r="L25" s="43"/>
      <c r="M25" s="42"/>
      <c r="N25" s="43"/>
    </row>
    <row r="26" spans="1:16">
      <c r="B26" s="44" t="s">
        <v>39</v>
      </c>
    </row>
  </sheetData>
  <mergeCells count="12">
    <mergeCell ref="A1:M1"/>
    <mergeCell ref="I5:M5"/>
    <mergeCell ref="I6:M6"/>
    <mergeCell ref="I7:M7"/>
    <mergeCell ref="E8:F8"/>
    <mergeCell ref="G8:H8"/>
    <mergeCell ref="I8:L8"/>
    <mergeCell ref="N8:N10"/>
    <mergeCell ref="E9:E10"/>
    <mergeCell ref="F9:F10"/>
    <mergeCell ref="G9:G10"/>
    <mergeCell ref="H9:H10"/>
  </mergeCells>
  <pageMargins left="0.11811023622047245" right="0.11811023622047245" top="7.874015748031496E-2" bottom="0.11811023622047245" header="7.874015748031496E-2" footer="0.11811023622047245"/>
  <pageSetup paperSize="9" orientation="landscape" horizontalDpi="4294967293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P115"/>
  <sheetViews>
    <sheetView topLeftCell="A4" zoomScale="96" zoomScaleNormal="96" workbookViewId="0">
      <pane ySplit="7" topLeftCell="A11" activePane="bottomLeft" state="frozen"/>
      <selection activeCell="A4" sqref="A4"/>
      <selection pane="bottomLeft" activeCell="O16" sqref="O16"/>
    </sheetView>
  </sheetViews>
  <sheetFormatPr defaultColWidth="9" defaultRowHeight="21"/>
  <cols>
    <col min="1" max="1" width="3" style="1" customWidth="1"/>
    <col min="2" max="2" width="13.875" style="1" customWidth="1"/>
    <col min="3" max="3" width="27.375" style="1" customWidth="1"/>
    <col min="4" max="4" width="23.625" style="1" customWidth="1"/>
    <col min="5" max="5" width="6.125" style="1" customWidth="1"/>
    <col min="6" max="6" width="6.125" style="709" customWidth="1"/>
    <col min="7" max="7" width="8.25" style="1" customWidth="1"/>
    <col min="8" max="9" width="6.25" style="1" customWidth="1"/>
    <col min="10" max="10" width="7.625" style="1" customWidth="1"/>
    <col min="11" max="12" width="6.25" style="1" customWidth="1"/>
    <col min="13" max="13" width="8" style="1" customWidth="1"/>
    <col min="14" max="14" width="9" style="1" customWidth="1"/>
    <col min="15" max="15" width="6.25" style="1" customWidth="1"/>
    <col min="16" max="16384" width="9" style="1"/>
  </cols>
  <sheetData>
    <row r="1" spans="1:16">
      <c r="A1" s="2283" t="s">
        <v>269</v>
      </c>
      <c r="B1" s="2283"/>
      <c r="C1" s="2283"/>
      <c r="D1" s="2283"/>
      <c r="E1" s="2283"/>
      <c r="F1" s="2283"/>
      <c r="G1" s="2283"/>
      <c r="H1" s="2283"/>
      <c r="I1" s="2283"/>
      <c r="J1" s="2283"/>
      <c r="K1" s="2283"/>
      <c r="L1" s="2283"/>
      <c r="M1" s="2283"/>
    </row>
    <row r="2" spans="1:16">
      <c r="A2" s="1" t="s">
        <v>841</v>
      </c>
    </row>
    <row r="3" spans="1:16">
      <c r="A3" s="2284" t="s">
        <v>842</v>
      </c>
      <c r="B3" s="2284"/>
      <c r="C3" s="2284"/>
      <c r="D3" s="2284"/>
    </row>
    <row r="4" spans="1:16" s="2" customFormat="1">
      <c r="A4" s="77" t="s">
        <v>843</v>
      </c>
      <c r="B4" s="78"/>
      <c r="C4" s="78"/>
      <c r="D4" s="5"/>
      <c r="E4" s="5"/>
      <c r="F4" s="710"/>
    </row>
    <row r="5" spans="1:16" s="2" customFormat="1">
      <c r="A5" s="77" t="s">
        <v>844</v>
      </c>
      <c r="B5" s="78"/>
      <c r="C5" s="78"/>
      <c r="D5" s="5"/>
      <c r="E5" s="5"/>
      <c r="F5" s="710"/>
      <c r="I5" s="1" t="s">
        <v>845</v>
      </c>
    </row>
    <row r="6" spans="1:16">
      <c r="A6" s="1" t="s">
        <v>0</v>
      </c>
      <c r="C6" s="1" t="s">
        <v>846</v>
      </c>
      <c r="D6" s="1" t="s">
        <v>325</v>
      </c>
      <c r="I6" s="1" t="s">
        <v>847</v>
      </c>
    </row>
    <row r="7" spans="1:16">
      <c r="A7" s="1" t="s">
        <v>25</v>
      </c>
      <c r="C7" s="1" t="s">
        <v>2</v>
      </c>
      <c r="D7" s="1" t="s">
        <v>848</v>
      </c>
      <c r="F7" s="709" t="s">
        <v>849</v>
      </c>
      <c r="I7" s="1" t="s">
        <v>850</v>
      </c>
      <c r="J7" s="7"/>
    </row>
    <row r="8" spans="1:16">
      <c r="A8" s="8" t="s">
        <v>3</v>
      </c>
      <c r="B8" s="8"/>
      <c r="C8" s="8"/>
      <c r="D8" s="8"/>
      <c r="E8" s="2275" t="s">
        <v>4</v>
      </c>
      <c r="F8" s="2275"/>
      <c r="G8" s="2275" t="s">
        <v>5</v>
      </c>
      <c r="H8" s="2275"/>
      <c r="I8" s="2275" t="s">
        <v>6</v>
      </c>
      <c r="J8" s="2275"/>
      <c r="K8" s="2275"/>
      <c r="L8" s="2275"/>
      <c r="M8" s="8" t="s">
        <v>7</v>
      </c>
      <c r="N8" s="8" t="s">
        <v>16</v>
      </c>
    </row>
    <row r="9" spans="1:16">
      <c r="A9" s="9" t="s">
        <v>8</v>
      </c>
      <c r="B9" s="9" t="s">
        <v>29</v>
      </c>
      <c r="C9" s="9" t="s">
        <v>9</v>
      </c>
      <c r="D9" s="9" t="s">
        <v>10</v>
      </c>
      <c r="E9" s="9" t="s">
        <v>11</v>
      </c>
      <c r="F9" s="711" t="s">
        <v>12</v>
      </c>
      <c r="G9" s="9" t="s">
        <v>13</v>
      </c>
      <c r="H9" s="9" t="s">
        <v>14</v>
      </c>
      <c r="I9" s="9">
        <v>1</v>
      </c>
      <c r="J9" s="9">
        <v>2</v>
      </c>
      <c r="K9" s="9">
        <v>3</v>
      </c>
      <c r="L9" s="9">
        <v>4</v>
      </c>
      <c r="M9" s="9" t="s">
        <v>15</v>
      </c>
      <c r="N9" s="9"/>
    </row>
    <row r="10" spans="1:16">
      <c r="A10" s="9" t="s">
        <v>17</v>
      </c>
      <c r="B10" s="692"/>
      <c r="C10" s="692"/>
      <c r="D10" s="692"/>
      <c r="E10" s="693"/>
      <c r="F10" s="712"/>
      <c r="G10" s="693"/>
      <c r="H10" s="693"/>
      <c r="I10" s="694">
        <v>0.4</v>
      </c>
      <c r="J10" s="694">
        <v>0.3</v>
      </c>
      <c r="K10" s="694">
        <v>0.3</v>
      </c>
      <c r="L10" s="694">
        <v>0</v>
      </c>
      <c r="M10" s="692"/>
      <c r="N10" s="692"/>
    </row>
    <row r="11" spans="1:16" s="327" customFormat="1" ht="86.25" customHeight="1">
      <c r="A11" s="713">
        <v>1</v>
      </c>
      <c r="B11" s="713" t="s">
        <v>851</v>
      </c>
      <c r="C11" s="714" t="s">
        <v>852</v>
      </c>
      <c r="D11" s="713" t="s">
        <v>853</v>
      </c>
      <c r="E11" s="715" t="s">
        <v>18</v>
      </c>
      <c r="F11" s="716">
        <v>90</v>
      </c>
      <c r="G11" s="717">
        <v>842694</v>
      </c>
      <c r="H11" s="718" t="s">
        <v>854</v>
      </c>
      <c r="I11" s="719">
        <f>(40*G11)/100</f>
        <v>337077.6</v>
      </c>
      <c r="J11" s="719">
        <f>(30*G11)/100</f>
        <v>252808.2</v>
      </c>
      <c r="K11" s="719">
        <f>(30*G11)/100</f>
        <v>252808.2</v>
      </c>
      <c r="L11" s="720">
        <v>0</v>
      </c>
      <c r="M11" s="714" t="s">
        <v>36</v>
      </c>
      <c r="N11" s="721" t="s">
        <v>62</v>
      </c>
      <c r="P11" s="722"/>
    </row>
    <row r="12" spans="1:16" s="726" customFormat="1" ht="23.25">
      <c r="A12" s="713"/>
      <c r="B12" s="723" t="s">
        <v>30</v>
      </c>
      <c r="C12" s="724" t="s">
        <v>35</v>
      </c>
      <c r="D12" s="724" t="s">
        <v>34</v>
      </c>
      <c r="E12" s="713"/>
      <c r="F12" s="20"/>
      <c r="G12" s="35"/>
      <c r="H12" s="35" t="s">
        <v>33</v>
      </c>
      <c r="I12" s="35"/>
      <c r="J12" s="35"/>
      <c r="K12" s="35"/>
      <c r="L12" s="725"/>
      <c r="M12" s="713"/>
      <c r="N12" s="713"/>
    </row>
    <row r="13" spans="1:16" s="726" customFormat="1" ht="63">
      <c r="A13" s="713"/>
      <c r="B13" s="713" t="s">
        <v>855</v>
      </c>
      <c r="C13" s="713" t="s">
        <v>856</v>
      </c>
      <c r="D13" s="726" t="s">
        <v>857</v>
      </c>
      <c r="E13" s="713" t="s">
        <v>18</v>
      </c>
      <c r="F13" s="727">
        <v>98</v>
      </c>
      <c r="G13" s="35"/>
      <c r="H13" s="35"/>
      <c r="I13" s="35"/>
      <c r="J13" s="35"/>
      <c r="K13" s="35"/>
      <c r="L13" s="725"/>
      <c r="M13" s="713"/>
      <c r="N13" s="713"/>
    </row>
    <row r="14" spans="1:16" s="726" customFormat="1" ht="42">
      <c r="A14" s="713"/>
      <c r="B14" s="724"/>
      <c r="C14" s="713" t="s">
        <v>858</v>
      </c>
      <c r="D14" s="713" t="s">
        <v>859</v>
      </c>
      <c r="E14" s="713" t="s">
        <v>18</v>
      </c>
      <c r="F14" s="727">
        <v>98</v>
      </c>
      <c r="G14" s="728"/>
      <c r="H14" s="35"/>
      <c r="I14" s="35"/>
      <c r="J14" s="35"/>
      <c r="K14" s="35"/>
      <c r="L14" s="35"/>
      <c r="M14" s="713"/>
      <c r="N14" s="713"/>
    </row>
    <row r="15" spans="1:16" s="726" customFormat="1" ht="63">
      <c r="A15" s="713"/>
      <c r="B15" s="713"/>
      <c r="C15" s="713" t="s">
        <v>860</v>
      </c>
      <c r="D15" s="713" t="s">
        <v>861</v>
      </c>
      <c r="E15" s="713" t="s">
        <v>18</v>
      </c>
      <c r="F15" s="727">
        <v>98</v>
      </c>
      <c r="G15" s="729"/>
      <c r="H15" s="35"/>
      <c r="I15" s="35"/>
      <c r="J15" s="35"/>
      <c r="K15" s="35"/>
      <c r="L15" s="35"/>
      <c r="M15" s="713"/>
      <c r="N15" s="713"/>
    </row>
    <row r="16" spans="1:16" s="726" customFormat="1">
      <c r="A16" s="713"/>
      <c r="B16" s="713"/>
      <c r="C16" s="713" t="s">
        <v>862</v>
      </c>
      <c r="D16" s="713" t="s">
        <v>863</v>
      </c>
      <c r="E16" s="713" t="s">
        <v>18</v>
      </c>
      <c r="F16" s="727">
        <v>98</v>
      </c>
      <c r="G16" s="729"/>
      <c r="H16" s="35"/>
      <c r="I16" s="35"/>
      <c r="J16" s="35"/>
      <c r="K16" s="35"/>
      <c r="L16" s="35"/>
      <c r="M16" s="713"/>
      <c r="N16" s="713"/>
    </row>
    <row r="17" spans="1:14" s="726" customFormat="1">
      <c r="A17" s="713"/>
      <c r="B17" s="713"/>
      <c r="C17" s="713"/>
      <c r="D17" s="713" t="s">
        <v>864</v>
      </c>
      <c r="E17" s="713" t="s">
        <v>18</v>
      </c>
      <c r="F17" s="727">
        <v>0.1</v>
      </c>
      <c r="G17" s="729"/>
      <c r="H17" s="35"/>
      <c r="I17" s="35"/>
      <c r="J17" s="35"/>
      <c r="K17" s="35"/>
      <c r="L17" s="35"/>
      <c r="M17" s="713"/>
      <c r="N17" s="713"/>
    </row>
    <row r="18" spans="1:14" s="726" customFormat="1" ht="84">
      <c r="A18" s="713">
        <v>2</v>
      </c>
      <c r="B18" s="713" t="s">
        <v>865</v>
      </c>
      <c r="C18" s="730" t="s">
        <v>866</v>
      </c>
      <c r="D18" s="731" t="s">
        <v>867</v>
      </c>
      <c r="E18" s="713" t="s">
        <v>18</v>
      </c>
      <c r="F18" s="727">
        <v>90</v>
      </c>
      <c r="G18" s="729"/>
      <c r="H18" s="35"/>
      <c r="I18" s="35"/>
      <c r="J18" s="35"/>
      <c r="K18" s="35"/>
      <c r="L18" s="35"/>
      <c r="M18" s="713"/>
      <c r="N18" s="713"/>
    </row>
    <row r="19" spans="1:14" s="726" customFormat="1" ht="20.25" customHeight="1">
      <c r="A19" s="713"/>
      <c r="B19" s="732" t="s">
        <v>30</v>
      </c>
      <c r="C19" s="714" t="s">
        <v>868</v>
      </c>
      <c r="E19" s="713"/>
      <c r="F19" s="727"/>
      <c r="G19" s="729"/>
      <c r="H19" s="35"/>
      <c r="I19" s="35"/>
      <c r="J19" s="35"/>
      <c r="K19" s="35"/>
      <c r="L19" s="35"/>
      <c r="M19" s="713"/>
      <c r="N19" s="713"/>
    </row>
    <row r="20" spans="1:14" s="726" customFormat="1" ht="20.25" customHeight="1">
      <c r="A20" s="713"/>
      <c r="B20" s="733" t="s">
        <v>869</v>
      </c>
      <c r="C20" s="714" t="s">
        <v>870</v>
      </c>
      <c r="D20" s="714"/>
      <c r="E20" s="713"/>
      <c r="F20" s="727"/>
      <c r="G20" s="729"/>
      <c r="H20" s="35"/>
      <c r="I20" s="35"/>
      <c r="J20" s="35"/>
      <c r="K20" s="35"/>
      <c r="L20" s="35"/>
      <c r="M20" s="713"/>
      <c r="N20" s="713"/>
    </row>
    <row r="21" spans="1:14" s="726" customFormat="1" ht="20.25" customHeight="1">
      <c r="A21" s="734"/>
      <c r="B21" s="733" t="s">
        <v>871</v>
      </c>
      <c r="C21" s="714" t="s">
        <v>872</v>
      </c>
      <c r="D21" s="714"/>
      <c r="E21" s="713"/>
      <c r="F21" s="727"/>
      <c r="G21" s="729"/>
      <c r="H21" s="35"/>
      <c r="I21" s="35"/>
      <c r="J21" s="35"/>
      <c r="K21" s="35"/>
      <c r="L21" s="35"/>
      <c r="M21" s="713"/>
      <c r="N21" s="713"/>
    </row>
    <row r="22" spans="1:14" s="726" customFormat="1" ht="20.25" customHeight="1">
      <c r="A22" s="735"/>
      <c r="B22" s="733" t="s">
        <v>873</v>
      </c>
      <c r="C22" s="714" t="s">
        <v>874</v>
      </c>
      <c r="D22" s="714"/>
      <c r="E22" s="713"/>
      <c r="F22" s="727"/>
      <c r="G22" s="729"/>
      <c r="H22" s="35"/>
      <c r="I22" s="35"/>
      <c r="J22" s="35"/>
      <c r="K22" s="35"/>
      <c r="L22" s="35"/>
      <c r="M22" s="713"/>
      <c r="N22" s="713"/>
    </row>
    <row r="23" spans="1:14" s="726" customFormat="1" ht="20.25" customHeight="1">
      <c r="A23" s="735"/>
      <c r="B23" s="733" t="s">
        <v>875</v>
      </c>
      <c r="C23" s="714" t="s">
        <v>876</v>
      </c>
      <c r="D23" s="714"/>
      <c r="E23" s="713"/>
      <c r="F23" s="727"/>
      <c r="G23" s="729"/>
      <c r="H23" s="35"/>
      <c r="I23" s="35"/>
      <c r="J23" s="35"/>
      <c r="K23" s="35"/>
      <c r="L23" s="35"/>
      <c r="M23" s="713"/>
      <c r="N23" s="713"/>
    </row>
    <row r="24" spans="1:14" s="726" customFormat="1" ht="20.25" customHeight="1">
      <c r="A24" s="735"/>
      <c r="B24" s="733" t="s">
        <v>877</v>
      </c>
      <c r="C24" s="714" t="s">
        <v>878</v>
      </c>
      <c r="D24" s="714"/>
      <c r="E24" s="713"/>
      <c r="F24" s="727"/>
      <c r="G24" s="729"/>
      <c r="H24" s="35"/>
      <c r="I24" s="35"/>
      <c r="J24" s="35"/>
      <c r="K24" s="35"/>
      <c r="L24" s="35"/>
      <c r="M24" s="713"/>
      <c r="N24" s="713"/>
    </row>
    <row r="25" spans="1:14" s="726" customFormat="1" ht="20.25" customHeight="1">
      <c r="A25" s="735"/>
      <c r="B25" s="733" t="s">
        <v>879</v>
      </c>
      <c r="C25" s="714"/>
      <c r="D25" s="731" t="s">
        <v>880</v>
      </c>
      <c r="E25" s="713"/>
      <c r="F25" s="727"/>
      <c r="G25" s="729"/>
      <c r="H25" s="35"/>
      <c r="I25" s="35"/>
      <c r="J25" s="35"/>
      <c r="K25" s="35"/>
      <c r="L25" s="35"/>
      <c r="M25" s="713"/>
      <c r="N25" s="713"/>
    </row>
    <row r="26" spans="1:14" s="726" customFormat="1" ht="20.25" customHeight="1">
      <c r="A26" s="714"/>
      <c r="B26" s="715" t="s">
        <v>881</v>
      </c>
      <c r="C26" s="730" t="s">
        <v>882</v>
      </c>
      <c r="D26" s="731" t="s">
        <v>883</v>
      </c>
      <c r="E26" s="713" t="s">
        <v>18</v>
      </c>
      <c r="F26" s="727">
        <v>100</v>
      </c>
      <c r="G26" s="729"/>
      <c r="H26" s="35"/>
      <c r="I26" s="35"/>
      <c r="J26" s="35"/>
      <c r="K26" s="35"/>
      <c r="L26" s="35"/>
      <c r="M26" s="713"/>
      <c r="N26" s="713"/>
    </row>
    <row r="27" spans="1:14" s="726" customFormat="1" ht="20.25" customHeight="1">
      <c r="A27" s="713"/>
      <c r="B27" s="713"/>
      <c r="C27" s="13" t="s">
        <v>35</v>
      </c>
      <c r="D27" s="13" t="s">
        <v>34</v>
      </c>
      <c r="E27" s="713"/>
      <c r="F27" s="727"/>
      <c r="G27" s="729"/>
      <c r="H27" s="35"/>
      <c r="I27" s="35"/>
      <c r="J27" s="35"/>
      <c r="K27" s="35"/>
      <c r="L27" s="35"/>
      <c r="M27" s="713"/>
      <c r="N27" s="713"/>
    </row>
    <row r="28" spans="1:14" s="726" customFormat="1" ht="42">
      <c r="A28" s="713"/>
      <c r="B28" s="713"/>
      <c r="C28" s="713" t="s">
        <v>884</v>
      </c>
      <c r="D28" s="713" t="s">
        <v>885</v>
      </c>
      <c r="E28" s="713" t="s">
        <v>18</v>
      </c>
      <c r="F28" s="727">
        <v>1</v>
      </c>
      <c r="G28" s="729"/>
      <c r="H28" s="35"/>
      <c r="I28" s="35"/>
      <c r="J28" s="35"/>
      <c r="K28" s="35"/>
      <c r="L28" s="35"/>
      <c r="M28" s="713"/>
      <c r="N28" s="713"/>
    </row>
    <row r="29" spans="1:14" s="726" customFormat="1" ht="63">
      <c r="A29" s="713"/>
      <c r="B29" s="713"/>
      <c r="C29" s="736" t="s">
        <v>886</v>
      </c>
      <c r="D29" s="713" t="s">
        <v>887</v>
      </c>
      <c r="E29" s="713" t="s">
        <v>18</v>
      </c>
      <c r="F29" s="727">
        <v>100</v>
      </c>
      <c r="G29" s="729"/>
      <c r="H29" s="35"/>
      <c r="I29" s="35"/>
      <c r="J29" s="35"/>
      <c r="K29" s="35"/>
      <c r="L29" s="35"/>
      <c r="M29" s="713"/>
      <c r="N29" s="713"/>
    </row>
    <row r="30" spans="1:14" s="726" customFormat="1" ht="84">
      <c r="A30" s="737"/>
      <c r="B30" s="737"/>
      <c r="C30" s="738" t="s">
        <v>888</v>
      </c>
      <c r="D30" s="737"/>
      <c r="E30" s="737" t="s">
        <v>889</v>
      </c>
      <c r="F30" s="739">
        <v>12</v>
      </c>
      <c r="G30" s="740"/>
      <c r="H30" s="741"/>
      <c r="I30" s="741"/>
      <c r="J30" s="741"/>
      <c r="K30" s="741"/>
      <c r="L30" s="741"/>
      <c r="M30" s="737"/>
      <c r="N30" s="737"/>
    </row>
    <row r="31" spans="1:14" s="726" customFormat="1" ht="63">
      <c r="A31" s="714">
        <v>3</v>
      </c>
      <c r="B31" s="714" t="s">
        <v>890</v>
      </c>
      <c r="C31" s="731" t="s">
        <v>891</v>
      </c>
      <c r="D31" s="731" t="s">
        <v>892</v>
      </c>
      <c r="E31" s="714" t="s">
        <v>18</v>
      </c>
      <c r="F31" s="716">
        <v>100</v>
      </c>
      <c r="G31" s="742"/>
      <c r="H31" s="743"/>
      <c r="I31" s="743"/>
      <c r="J31" s="743"/>
      <c r="K31" s="743"/>
      <c r="L31" s="743"/>
      <c r="M31" s="714"/>
      <c r="N31" s="714"/>
    </row>
    <row r="32" spans="1:14" s="726" customFormat="1">
      <c r="A32" s="713"/>
      <c r="B32" s="713"/>
      <c r="C32" s="13" t="s">
        <v>35</v>
      </c>
      <c r="D32" s="13" t="s">
        <v>34</v>
      </c>
      <c r="E32" s="713"/>
      <c r="F32" s="727"/>
      <c r="G32" s="729"/>
      <c r="H32" s="35"/>
      <c r="I32" s="35"/>
      <c r="J32" s="35"/>
      <c r="K32" s="35"/>
      <c r="L32" s="35"/>
      <c r="M32" s="713"/>
      <c r="N32" s="713"/>
    </row>
    <row r="33" spans="1:14" s="726" customFormat="1" ht="42">
      <c r="A33" s="713"/>
      <c r="B33" s="713"/>
      <c r="C33" s="713" t="s">
        <v>893</v>
      </c>
      <c r="D33" s="713" t="s">
        <v>894</v>
      </c>
      <c r="E33" s="713" t="s">
        <v>18</v>
      </c>
      <c r="F33" s="727">
        <v>99</v>
      </c>
      <c r="G33" s="729"/>
      <c r="H33" s="35"/>
      <c r="I33" s="35"/>
      <c r="J33" s="35"/>
      <c r="K33" s="35"/>
      <c r="L33" s="35"/>
      <c r="M33" s="713"/>
      <c r="N33" s="713"/>
    </row>
    <row r="34" spans="1:14" s="726" customFormat="1">
      <c r="A34" s="713"/>
      <c r="B34" s="713"/>
      <c r="C34" s="713" t="s">
        <v>895</v>
      </c>
      <c r="D34" s="713" t="s">
        <v>896</v>
      </c>
      <c r="E34" s="713" t="s">
        <v>18</v>
      </c>
      <c r="F34" s="727">
        <v>99</v>
      </c>
      <c r="G34" s="729"/>
      <c r="H34" s="35"/>
      <c r="I34" s="35"/>
      <c r="J34" s="35"/>
      <c r="K34" s="35"/>
      <c r="L34" s="35"/>
      <c r="M34" s="713"/>
      <c r="N34" s="713"/>
    </row>
    <row r="35" spans="1:14" s="726" customFormat="1" ht="42">
      <c r="A35" s="713"/>
      <c r="B35" s="713"/>
      <c r="C35" s="713" t="s">
        <v>897</v>
      </c>
      <c r="D35" s="713"/>
      <c r="E35" s="713"/>
      <c r="F35" s="727"/>
      <c r="G35" s="729"/>
      <c r="H35" s="35"/>
      <c r="I35" s="35"/>
      <c r="J35" s="35"/>
      <c r="K35" s="35"/>
      <c r="L35" s="35"/>
      <c r="M35" s="713"/>
      <c r="N35" s="713"/>
    </row>
    <row r="36" spans="1:14" s="726" customFormat="1">
      <c r="A36" s="713"/>
      <c r="B36" s="713"/>
      <c r="C36" s="713"/>
      <c r="D36" s="713"/>
      <c r="E36" s="713"/>
      <c r="F36" s="727"/>
      <c r="G36" s="729"/>
      <c r="H36" s="35"/>
      <c r="I36" s="35"/>
      <c r="J36" s="35"/>
      <c r="K36" s="35"/>
      <c r="L36" s="35"/>
      <c r="M36" s="713"/>
      <c r="N36" s="713"/>
    </row>
    <row r="37" spans="1:14" s="726" customFormat="1" ht="70.5" customHeight="1">
      <c r="A37" s="713">
        <v>4</v>
      </c>
      <c r="B37" s="713" t="s">
        <v>898</v>
      </c>
      <c r="C37" s="713" t="s">
        <v>899</v>
      </c>
      <c r="D37" s="713" t="s">
        <v>900</v>
      </c>
      <c r="E37" s="713" t="s">
        <v>18</v>
      </c>
      <c r="F37" s="727">
        <v>50</v>
      </c>
      <c r="G37" s="729"/>
      <c r="H37" s="35"/>
      <c r="I37" s="35"/>
      <c r="J37" s="35"/>
      <c r="K37" s="35"/>
      <c r="L37" s="35"/>
      <c r="M37" s="713"/>
      <c r="N37" s="713"/>
    </row>
    <row r="38" spans="1:14" s="726" customFormat="1" ht="63">
      <c r="A38" s="713"/>
      <c r="B38" s="713"/>
      <c r="C38" s="713" t="s">
        <v>901</v>
      </c>
      <c r="D38" s="713" t="s">
        <v>902</v>
      </c>
      <c r="E38" s="713" t="s">
        <v>18</v>
      </c>
      <c r="F38" s="727">
        <v>100</v>
      </c>
      <c r="G38" s="729"/>
      <c r="H38" s="35"/>
      <c r="I38" s="35"/>
      <c r="J38" s="35"/>
      <c r="K38" s="35"/>
      <c r="L38" s="35"/>
      <c r="M38" s="713"/>
      <c r="N38" s="713"/>
    </row>
    <row r="39" spans="1:14" s="726" customFormat="1" ht="63">
      <c r="A39" s="713">
        <v>5</v>
      </c>
      <c r="B39" s="713" t="s">
        <v>903</v>
      </c>
      <c r="C39" s="713" t="s">
        <v>904</v>
      </c>
      <c r="D39" s="713" t="s">
        <v>905</v>
      </c>
      <c r="E39" s="713" t="s">
        <v>18</v>
      </c>
      <c r="F39" s="727">
        <v>100</v>
      </c>
      <c r="G39" s="729"/>
      <c r="H39" s="35"/>
      <c r="I39" s="35"/>
      <c r="J39" s="35"/>
      <c r="K39" s="35"/>
      <c r="L39" s="35"/>
      <c r="M39" s="713"/>
      <c r="N39" s="713"/>
    </row>
    <row r="40" spans="1:14" s="726" customFormat="1" ht="63">
      <c r="A40" s="713"/>
      <c r="B40" s="713"/>
      <c r="C40" s="713" t="s">
        <v>906</v>
      </c>
      <c r="D40" s="713" t="s">
        <v>907</v>
      </c>
      <c r="E40" s="713" t="s">
        <v>18</v>
      </c>
      <c r="F40" s="727">
        <v>100</v>
      </c>
      <c r="G40" s="729"/>
      <c r="H40" s="35"/>
      <c r="I40" s="35"/>
      <c r="J40" s="35"/>
      <c r="K40" s="35"/>
      <c r="L40" s="35"/>
      <c r="M40" s="713"/>
      <c r="N40" s="713"/>
    </row>
    <row r="41" spans="1:14" s="726" customFormat="1" ht="63">
      <c r="A41" s="713"/>
      <c r="B41" s="713"/>
      <c r="C41" s="713" t="s">
        <v>908</v>
      </c>
      <c r="D41" s="713"/>
      <c r="E41" s="713"/>
      <c r="F41" s="727"/>
      <c r="G41" s="729"/>
      <c r="H41" s="35"/>
      <c r="I41" s="35"/>
      <c r="J41" s="35"/>
      <c r="K41" s="35"/>
      <c r="L41" s="35"/>
      <c r="M41" s="713"/>
      <c r="N41" s="713"/>
    </row>
    <row r="42" spans="1:14" s="726" customFormat="1">
      <c r="A42" s="713"/>
      <c r="B42" s="713"/>
      <c r="C42" s="713"/>
      <c r="D42" s="713"/>
      <c r="E42" s="713"/>
      <c r="F42" s="727"/>
      <c r="G42" s="729"/>
      <c r="H42" s="35"/>
      <c r="I42" s="35"/>
      <c r="J42" s="35"/>
      <c r="K42" s="35"/>
      <c r="L42" s="35"/>
      <c r="M42" s="713"/>
      <c r="N42" s="713"/>
    </row>
    <row r="43" spans="1:14" s="726" customFormat="1">
      <c r="A43" s="713"/>
      <c r="B43" s="713"/>
      <c r="C43" s="713"/>
      <c r="D43" s="713"/>
      <c r="E43" s="713"/>
      <c r="F43" s="727"/>
      <c r="G43" s="729"/>
      <c r="H43" s="35"/>
      <c r="I43" s="35"/>
      <c r="J43" s="35"/>
      <c r="K43" s="35"/>
      <c r="L43" s="35"/>
      <c r="M43" s="713"/>
      <c r="N43" s="713"/>
    </row>
    <row r="44" spans="1:14" s="726" customFormat="1">
      <c r="A44" s="713"/>
      <c r="B44" s="713"/>
      <c r="C44" s="713"/>
      <c r="D44" s="713"/>
      <c r="E44" s="713"/>
      <c r="F44" s="727"/>
      <c r="G44" s="729"/>
      <c r="H44" s="35"/>
      <c r="I44" s="35"/>
      <c r="J44" s="35"/>
      <c r="K44" s="35"/>
      <c r="L44" s="35"/>
      <c r="M44" s="713"/>
      <c r="N44" s="713"/>
    </row>
    <row r="45" spans="1:14" s="726" customFormat="1">
      <c r="A45" s="713"/>
      <c r="B45" s="713"/>
      <c r="C45" s="713"/>
      <c r="D45" s="713"/>
      <c r="E45" s="713"/>
      <c r="F45" s="727"/>
      <c r="G45" s="729"/>
      <c r="H45" s="35"/>
      <c r="I45" s="35"/>
      <c r="J45" s="35"/>
      <c r="K45" s="35"/>
      <c r="L45" s="35"/>
      <c r="M45" s="713"/>
      <c r="N45" s="713"/>
    </row>
    <row r="46" spans="1:14" s="726" customFormat="1">
      <c r="A46" s="713"/>
      <c r="B46" s="713"/>
      <c r="C46" s="713"/>
      <c r="D46" s="713"/>
      <c r="E46" s="713"/>
      <c r="F46" s="727"/>
      <c r="G46" s="729"/>
      <c r="H46" s="35"/>
      <c r="I46" s="35"/>
      <c r="J46" s="35"/>
      <c r="K46" s="35"/>
      <c r="L46" s="35"/>
      <c r="M46" s="713"/>
      <c r="N46" s="713"/>
    </row>
    <row r="47" spans="1:14" s="726" customFormat="1" ht="27" customHeight="1">
      <c r="A47" s="713"/>
      <c r="B47" s="713"/>
      <c r="C47" s="713"/>
      <c r="D47" s="713"/>
      <c r="E47" s="713"/>
      <c r="F47" s="727"/>
      <c r="G47" s="35"/>
      <c r="H47" s="35"/>
      <c r="I47" s="35"/>
      <c r="J47" s="35"/>
      <c r="K47" s="35"/>
      <c r="L47" s="35"/>
      <c r="M47" s="35"/>
      <c r="N47" s="35"/>
    </row>
    <row r="48" spans="1:14" s="726" customFormat="1" ht="24" customHeight="1">
      <c r="C48" s="713"/>
      <c r="D48" s="713"/>
      <c r="E48" s="713"/>
      <c r="F48" s="727"/>
      <c r="G48" s="744"/>
      <c r="H48" s="35"/>
      <c r="I48" s="35"/>
      <c r="J48" s="35"/>
      <c r="K48" s="35"/>
      <c r="L48" s="35"/>
      <c r="M48" s="745"/>
      <c r="N48" s="713"/>
    </row>
    <row r="49" spans="1:16" s="726" customFormat="1">
      <c r="A49" s="737"/>
      <c r="B49" s="737"/>
      <c r="C49" s="737"/>
      <c r="D49" s="737"/>
      <c r="E49" s="737"/>
      <c r="F49" s="739"/>
      <c r="G49" s="741"/>
      <c r="H49" s="741"/>
      <c r="I49" s="741"/>
      <c r="J49" s="741"/>
      <c r="K49" s="741"/>
      <c r="L49" s="741"/>
      <c r="M49" s="741"/>
      <c r="N49" s="741"/>
    </row>
    <row r="50" spans="1:16">
      <c r="A50" s="746"/>
      <c r="B50" s="747" t="s">
        <v>39</v>
      </c>
      <c r="C50" s="746"/>
      <c r="D50" s="746"/>
      <c r="E50" s="746"/>
      <c r="F50" s="716"/>
      <c r="G50" s="746"/>
      <c r="H50" s="746"/>
      <c r="I50" s="746"/>
      <c r="J50" s="746"/>
      <c r="K50" s="746"/>
      <c r="L50" s="746"/>
      <c r="M50" s="746"/>
      <c r="N50" s="746"/>
    </row>
    <row r="51" spans="1:16">
      <c r="A51" s="746"/>
      <c r="B51" s="746"/>
      <c r="C51" s="746"/>
      <c r="D51" s="746"/>
      <c r="E51" s="746"/>
      <c r="F51" s="746"/>
      <c r="G51" s="746"/>
      <c r="H51" s="746"/>
      <c r="I51" s="746"/>
      <c r="J51" s="746"/>
      <c r="K51" s="746"/>
      <c r="L51" s="746"/>
      <c r="M51" s="746"/>
    </row>
    <row r="52" spans="1:16">
      <c r="A52" s="746"/>
      <c r="B52" s="746"/>
      <c r="C52" s="746"/>
      <c r="D52" s="746"/>
      <c r="E52" s="748"/>
      <c r="F52" s="746"/>
      <c r="G52" s="746"/>
      <c r="H52" s="746"/>
      <c r="I52" s="746"/>
      <c r="J52" s="746"/>
      <c r="K52" s="746"/>
      <c r="L52" s="748"/>
      <c r="M52" s="749"/>
      <c r="N52" s="750"/>
      <c r="O52" s="750"/>
      <c r="P52" s="750"/>
    </row>
    <row r="53" spans="1:16">
      <c r="A53" s="746"/>
      <c r="B53" s="746"/>
      <c r="C53" s="746"/>
      <c r="D53" s="746"/>
      <c r="E53" s="748"/>
      <c r="F53" s="746"/>
      <c r="G53" s="746"/>
      <c r="H53" s="746"/>
      <c r="I53" s="746"/>
      <c r="J53" s="746"/>
      <c r="K53" s="746"/>
      <c r="L53" s="748"/>
      <c r="M53" s="749"/>
      <c r="N53" s="750"/>
      <c r="O53" s="750"/>
      <c r="P53" s="750"/>
    </row>
    <row r="54" spans="1:16">
      <c r="A54" s="746"/>
      <c r="B54" s="746"/>
      <c r="C54" s="746"/>
      <c r="D54" s="746"/>
      <c r="E54" s="748"/>
      <c r="F54" s="746"/>
      <c r="G54" s="746"/>
      <c r="H54" s="746"/>
      <c r="I54" s="746"/>
      <c r="J54" s="746"/>
      <c r="K54" s="746"/>
      <c r="L54" s="748"/>
      <c r="M54" s="749"/>
      <c r="N54" s="750"/>
      <c r="O54" s="750"/>
      <c r="P54" s="750"/>
    </row>
    <row r="55" spans="1:16">
      <c r="A55" s="746"/>
      <c r="B55" s="746"/>
      <c r="C55" s="746"/>
      <c r="D55" s="746"/>
      <c r="E55" s="748"/>
      <c r="F55" s="746"/>
      <c r="G55" s="746"/>
      <c r="H55" s="746"/>
      <c r="I55" s="746"/>
      <c r="J55" s="746"/>
      <c r="K55" s="746"/>
      <c r="L55" s="748"/>
      <c r="M55" s="749"/>
      <c r="N55" s="750"/>
      <c r="O55" s="750"/>
      <c r="P55" s="750"/>
    </row>
    <row r="56" spans="1:16">
      <c r="A56" s="746"/>
      <c r="B56" s="746"/>
      <c r="C56" s="746"/>
      <c r="D56" s="746"/>
      <c r="E56" s="748"/>
      <c r="F56" s="746"/>
      <c r="G56" s="746"/>
      <c r="H56" s="746"/>
      <c r="I56" s="746"/>
      <c r="J56" s="746"/>
      <c r="K56" s="746"/>
      <c r="L56" s="748"/>
      <c r="M56" s="749"/>
      <c r="N56" s="750"/>
      <c r="O56" s="750"/>
      <c r="P56" s="750"/>
    </row>
    <row r="57" spans="1:16">
      <c r="A57" s="746"/>
      <c r="B57" s="746"/>
      <c r="C57" s="746"/>
      <c r="D57" s="746"/>
      <c r="E57" s="748"/>
      <c r="F57" s="746"/>
      <c r="G57" s="746"/>
      <c r="H57" s="746"/>
      <c r="I57" s="746"/>
      <c r="J57" s="746"/>
      <c r="K57" s="746"/>
      <c r="L57" s="748"/>
      <c r="M57" s="749"/>
      <c r="N57" s="750"/>
      <c r="O57" s="750"/>
      <c r="P57" s="750"/>
    </row>
    <row r="58" spans="1:16">
      <c r="A58" s="746"/>
      <c r="B58" s="746"/>
      <c r="C58" s="746"/>
      <c r="D58" s="746"/>
      <c r="E58" s="748"/>
      <c r="F58" s="746"/>
      <c r="G58" s="746"/>
      <c r="H58" s="746"/>
      <c r="I58" s="746"/>
      <c r="J58" s="746"/>
      <c r="K58" s="746"/>
      <c r="L58" s="748"/>
      <c r="M58" s="749"/>
      <c r="N58" s="750"/>
      <c r="O58" s="750"/>
      <c r="P58" s="750"/>
    </row>
    <row r="59" spans="1:16">
      <c r="A59" s="746"/>
      <c r="B59" s="746"/>
      <c r="C59" s="746"/>
      <c r="D59" s="746"/>
      <c r="F59" s="746"/>
      <c r="G59" s="746"/>
      <c r="H59" s="746"/>
      <c r="I59" s="746"/>
      <c r="J59" s="746"/>
      <c r="K59" s="746"/>
      <c r="L59" s="748"/>
      <c r="M59" s="749"/>
      <c r="N59" s="750"/>
      <c r="O59" s="750"/>
      <c r="P59" s="750"/>
    </row>
    <row r="60" spans="1:16">
      <c r="A60" s="746"/>
      <c r="B60" s="746"/>
      <c r="C60" s="746"/>
      <c r="D60" s="746"/>
      <c r="E60" s="748"/>
      <c r="F60" s="746"/>
      <c r="G60" s="746"/>
      <c r="H60" s="746"/>
      <c r="I60" s="746"/>
      <c r="J60" s="746"/>
      <c r="K60" s="746"/>
      <c r="L60" s="748"/>
      <c r="M60" s="749"/>
      <c r="N60" s="750"/>
      <c r="O60" s="750"/>
      <c r="P60" s="750"/>
    </row>
    <row r="61" spans="1:16">
      <c r="A61" s="746"/>
      <c r="B61" s="746"/>
      <c r="C61" s="746"/>
      <c r="D61" s="746"/>
      <c r="E61" s="748"/>
      <c r="F61" s="746"/>
      <c r="G61" s="746"/>
      <c r="H61" s="746"/>
      <c r="I61" s="746"/>
      <c r="J61" s="746"/>
      <c r="K61" s="746"/>
      <c r="L61" s="748"/>
      <c r="M61" s="749"/>
      <c r="N61" s="750"/>
      <c r="O61" s="750"/>
      <c r="P61" s="750"/>
    </row>
    <row r="62" spans="1:16">
      <c r="A62" s="746"/>
      <c r="B62" s="746"/>
      <c r="C62" s="746"/>
      <c r="D62" s="746"/>
      <c r="E62" s="746"/>
      <c r="F62" s="746"/>
      <c r="G62" s="746"/>
      <c r="H62" s="746"/>
      <c r="I62" s="746"/>
      <c r="J62" s="746"/>
      <c r="K62" s="746"/>
      <c r="L62" s="748"/>
      <c r="M62" s="749"/>
    </row>
    <row r="63" spans="1:16">
      <c r="A63" s="746"/>
      <c r="B63" s="746"/>
      <c r="C63" s="746"/>
      <c r="D63" s="746"/>
      <c r="E63" s="746"/>
      <c r="F63" s="746"/>
      <c r="G63" s="746"/>
      <c r="H63" s="746"/>
      <c r="I63" s="746"/>
      <c r="J63" s="746"/>
      <c r="K63" s="746"/>
      <c r="L63" s="746"/>
      <c r="M63" s="746"/>
    </row>
    <row r="64" spans="1:16">
      <c r="A64" s="746"/>
      <c r="B64" s="746"/>
      <c r="C64" s="746"/>
      <c r="D64" s="746"/>
      <c r="E64" s="746"/>
      <c r="F64" s="746"/>
      <c r="G64" s="746"/>
      <c r="H64" s="746"/>
      <c r="I64" s="746"/>
      <c r="J64" s="746"/>
      <c r="K64" s="746"/>
      <c r="L64" s="746"/>
      <c r="M64" s="746"/>
    </row>
    <row r="65" spans="1:13">
      <c r="A65" s="746"/>
      <c r="B65" s="746"/>
      <c r="C65" s="746"/>
      <c r="D65" s="746"/>
      <c r="E65" s="746"/>
      <c r="F65" s="746"/>
      <c r="G65" s="746"/>
      <c r="H65" s="746"/>
      <c r="I65" s="746"/>
      <c r="J65" s="746"/>
      <c r="K65" s="746"/>
      <c r="L65" s="746"/>
      <c r="M65" s="746"/>
    </row>
    <row r="66" spans="1:13">
      <c r="A66" s="746"/>
      <c r="B66" s="746"/>
      <c r="C66" s="746"/>
      <c r="D66" s="746"/>
      <c r="E66" s="746"/>
      <c r="F66" s="746"/>
      <c r="G66" s="746"/>
      <c r="H66" s="746"/>
      <c r="I66" s="746"/>
      <c r="J66" s="746"/>
      <c r="K66" s="746"/>
      <c r="L66" s="746"/>
      <c r="M66" s="746"/>
    </row>
    <row r="67" spans="1:13">
      <c r="A67" s="746"/>
      <c r="B67" s="746"/>
      <c r="C67" s="746"/>
      <c r="D67" s="746"/>
      <c r="E67" s="746"/>
      <c r="F67" s="746"/>
      <c r="G67" s="746"/>
      <c r="H67" s="746"/>
      <c r="I67" s="746"/>
      <c r="J67" s="746"/>
      <c r="K67" s="746"/>
      <c r="L67" s="746"/>
      <c r="M67" s="746"/>
    </row>
    <row r="68" spans="1:13">
      <c r="A68" s="746"/>
      <c r="B68" s="746"/>
      <c r="C68" s="746"/>
      <c r="D68" s="746"/>
      <c r="E68" s="746"/>
      <c r="F68" s="746"/>
      <c r="G68" s="746"/>
      <c r="H68" s="746"/>
      <c r="I68" s="746"/>
      <c r="J68" s="746"/>
      <c r="K68" s="746"/>
      <c r="L68" s="746"/>
      <c r="M68" s="746"/>
    </row>
    <row r="69" spans="1:13">
      <c r="A69" s="746"/>
      <c r="B69" s="746"/>
      <c r="C69" s="746"/>
      <c r="D69" s="746"/>
      <c r="E69" s="746"/>
      <c r="F69" s="746"/>
      <c r="G69" s="746"/>
      <c r="H69" s="746"/>
      <c r="I69" s="746"/>
      <c r="J69" s="746"/>
      <c r="K69" s="746"/>
      <c r="L69" s="746"/>
      <c r="M69" s="746"/>
    </row>
    <row r="70" spans="1:13">
      <c r="A70" s="746"/>
      <c r="B70" s="746"/>
      <c r="C70" s="746"/>
      <c r="D70" s="746"/>
      <c r="E70" s="746"/>
      <c r="F70" s="746"/>
      <c r="G70" s="746"/>
      <c r="H70" s="746"/>
      <c r="I70" s="746"/>
      <c r="J70" s="746"/>
      <c r="K70" s="746"/>
      <c r="L70" s="746"/>
      <c r="M70" s="746"/>
    </row>
    <row r="71" spans="1:13">
      <c r="A71" s="746"/>
      <c r="B71" s="746"/>
      <c r="C71" s="746"/>
      <c r="D71" s="746"/>
      <c r="E71" s="746"/>
      <c r="F71" s="746"/>
      <c r="G71" s="746"/>
      <c r="H71" s="746"/>
      <c r="I71" s="746"/>
      <c r="J71" s="746"/>
      <c r="K71" s="746"/>
      <c r="L71" s="746"/>
      <c r="M71" s="746"/>
    </row>
    <row r="72" spans="1:13">
      <c r="A72" s="746"/>
      <c r="B72" s="746"/>
      <c r="C72" s="746"/>
      <c r="D72" s="746"/>
      <c r="E72" s="746"/>
      <c r="F72" s="746"/>
      <c r="G72" s="746"/>
      <c r="H72" s="746"/>
      <c r="I72" s="746"/>
      <c r="J72" s="746"/>
      <c r="K72" s="746"/>
      <c r="L72" s="746"/>
      <c r="M72" s="746"/>
    </row>
    <row r="73" spans="1:13">
      <c r="A73" s="746"/>
      <c r="B73" s="746"/>
      <c r="C73" s="746"/>
      <c r="D73" s="746"/>
      <c r="E73" s="746"/>
      <c r="F73" s="746"/>
      <c r="G73" s="746"/>
      <c r="H73" s="746"/>
      <c r="I73" s="746"/>
      <c r="J73" s="746"/>
      <c r="K73" s="746"/>
      <c r="L73" s="746"/>
      <c r="M73" s="746"/>
    </row>
    <row r="74" spans="1:13">
      <c r="A74" s="746"/>
      <c r="B74" s="746"/>
      <c r="C74" s="746"/>
      <c r="D74" s="746"/>
      <c r="E74" s="746"/>
      <c r="F74" s="746"/>
      <c r="G74" s="746"/>
      <c r="H74" s="746"/>
      <c r="I74" s="746"/>
      <c r="J74" s="746"/>
      <c r="K74" s="746"/>
      <c r="L74" s="746"/>
      <c r="M74" s="746"/>
    </row>
    <row r="75" spans="1:13">
      <c r="A75" s="746"/>
      <c r="B75" s="746"/>
      <c r="C75" s="746"/>
      <c r="D75" s="746"/>
      <c r="E75" s="746"/>
      <c r="F75" s="746"/>
      <c r="G75" s="746"/>
      <c r="H75" s="746"/>
      <c r="I75" s="746"/>
      <c r="J75" s="746"/>
      <c r="K75" s="746"/>
      <c r="L75" s="746"/>
      <c r="M75" s="746"/>
    </row>
    <row r="76" spans="1:13">
      <c r="A76" s="746"/>
      <c r="B76" s="746"/>
      <c r="C76" s="746"/>
      <c r="D76" s="746"/>
      <c r="E76" s="746"/>
      <c r="F76" s="746"/>
      <c r="G76" s="746"/>
      <c r="H76" s="746"/>
      <c r="I76" s="746"/>
      <c r="J76" s="746"/>
      <c r="K76" s="746"/>
      <c r="L76" s="746"/>
      <c r="M76" s="746"/>
    </row>
    <row r="77" spans="1:13">
      <c r="A77" s="746"/>
      <c r="B77" s="746"/>
      <c r="C77" s="746"/>
      <c r="D77" s="746"/>
      <c r="E77" s="746"/>
      <c r="F77" s="746"/>
      <c r="G77" s="746"/>
      <c r="H77" s="746"/>
      <c r="I77" s="746"/>
      <c r="J77" s="746"/>
      <c r="K77" s="746"/>
      <c r="L77" s="746"/>
      <c r="M77" s="746"/>
    </row>
    <row r="78" spans="1:13">
      <c r="A78" s="746"/>
      <c r="B78" s="746"/>
      <c r="C78" s="746"/>
      <c r="D78" s="746"/>
      <c r="E78" s="746"/>
      <c r="F78" s="746"/>
      <c r="G78" s="746"/>
      <c r="H78" s="746"/>
      <c r="I78" s="746"/>
      <c r="J78" s="746"/>
      <c r="K78" s="746"/>
      <c r="L78" s="746"/>
      <c r="M78" s="746"/>
    </row>
    <row r="79" spans="1:13">
      <c r="A79" s="746"/>
      <c r="B79" s="746"/>
      <c r="C79" s="746"/>
      <c r="D79" s="746"/>
      <c r="E79" s="746"/>
      <c r="F79" s="746"/>
      <c r="G79" s="746"/>
      <c r="H79" s="746"/>
      <c r="I79" s="746"/>
      <c r="J79" s="746"/>
      <c r="K79" s="746"/>
      <c r="L79" s="746"/>
      <c r="M79" s="746"/>
    </row>
    <row r="80" spans="1:13">
      <c r="A80" s="746"/>
      <c r="B80" s="746"/>
      <c r="C80" s="746"/>
      <c r="D80" s="746"/>
      <c r="E80" s="746"/>
      <c r="F80" s="746"/>
      <c r="G80" s="746"/>
      <c r="H80" s="746"/>
      <c r="I80" s="746"/>
      <c r="J80" s="746"/>
      <c r="K80" s="746"/>
      <c r="L80" s="746"/>
      <c r="M80" s="746"/>
    </row>
    <row r="81" spans="1:14">
      <c r="A81" s="746"/>
      <c r="B81" s="746"/>
      <c r="C81" s="746"/>
      <c r="D81" s="746"/>
      <c r="E81" s="746"/>
      <c r="F81" s="751"/>
      <c r="G81" s="746"/>
      <c r="H81" s="746"/>
      <c r="I81" s="746"/>
      <c r="J81" s="746"/>
      <c r="K81" s="746"/>
      <c r="L81" s="746"/>
      <c r="M81" s="746"/>
      <c r="N81" s="746"/>
    </row>
    <row r="82" spans="1:14">
      <c r="A82" s="746"/>
      <c r="B82" s="746"/>
      <c r="C82" s="746"/>
      <c r="D82" s="746"/>
      <c r="E82" s="746"/>
      <c r="F82" s="751"/>
      <c r="G82" s="746"/>
      <c r="H82" s="746"/>
      <c r="I82" s="746"/>
      <c r="J82" s="746"/>
      <c r="K82" s="746"/>
      <c r="L82" s="746"/>
      <c r="M82" s="746"/>
      <c r="N82" s="746"/>
    </row>
    <row r="83" spans="1:14">
      <c r="A83" s="746"/>
      <c r="B83" s="746"/>
      <c r="C83" s="746"/>
      <c r="D83" s="746"/>
      <c r="E83" s="746"/>
      <c r="F83" s="751"/>
      <c r="G83" s="746"/>
      <c r="H83" s="746"/>
      <c r="I83" s="746"/>
      <c r="J83" s="746"/>
      <c r="K83" s="746"/>
      <c r="L83" s="746"/>
      <c r="M83" s="746"/>
      <c r="N83" s="746"/>
    </row>
    <row r="84" spans="1:14">
      <c r="A84" s="746"/>
      <c r="B84" s="746"/>
      <c r="C84" s="746"/>
      <c r="D84" s="746"/>
      <c r="E84" s="746"/>
      <c r="F84" s="751"/>
      <c r="G84" s="746"/>
      <c r="H84" s="746"/>
      <c r="I84" s="746"/>
      <c r="J84" s="746"/>
      <c r="K84" s="746"/>
      <c r="L84" s="746"/>
      <c r="M84" s="746"/>
      <c r="N84" s="746"/>
    </row>
    <row r="85" spans="1:14">
      <c r="A85" s="746"/>
      <c r="B85" s="746"/>
      <c r="C85" s="746"/>
      <c r="D85" s="746"/>
      <c r="E85" s="746"/>
      <c r="F85" s="751"/>
      <c r="G85" s="746"/>
      <c r="H85" s="746"/>
      <c r="I85" s="746"/>
      <c r="J85" s="746"/>
      <c r="K85" s="746"/>
      <c r="L85" s="746"/>
      <c r="M85" s="746"/>
      <c r="N85" s="746"/>
    </row>
    <row r="86" spans="1:14">
      <c r="A86" s="746"/>
      <c r="B86" s="746"/>
      <c r="C86" s="746"/>
      <c r="D86" s="746"/>
      <c r="E86" s="746"/>
      <c r="F86" s="751"/>
      <c r="G86" s="746"/>
      <c r="H86" s="746"/>
      <c r="I86" s="746"/>
      <c r="J86" s="746"/>
      <c r="K86" s="746"/>
      <c r="L86" s="746"/>
      <c r="M86" s="746"/>
      <c r="N86" s="746"/>
    </row>
    <row r="87" spans="1:14">
      <c r="A87" s="746"/>
      <c r="B87" s="746"/>
      <c r="C87" s="746"/>
      <c r="D87" s="746"/>
      <c r="E87" s="746"/>
      <c r="F87" s="751"/>
      <c r="G87" s="746"/>
      <c r="H87" s="746"/>
      <c r="I87" s="746"/>
      <c r="J87" s="746"/>
      <c r="K87" s="746"/>
      <c r="L87" s="746"/>
      <c r="M87" s="746"/>
      <c r="N87" s="746"/>
    </row>
    <row r="88" spans="1:14">
      <c r="A88" s="746"/>
      <c r="B88" s="746"/>
      <c r="C88" s="746"/>
      <c r="D88" s="746"/>
      <c r="E88" s="746"/>
      <c r="F88" s="751"/>
      <c r="G88" s="746"/>
      <c r="H88" s="746"/>
      <c r="I88" s="746"/>
      <c r="J88" s="746"/>
      <c r="K88" s="746"/>
      <c r="L88" s="746"/>
      <c r="M88" s="746"/>
      <c r="N88" s="746"/>
    </row>
    <row r="89" spans="1:14">
      <c r="A89" s="746"/>
      <c r="B89" s="746"/>
      <c r="C89" s="746"/>
      <c r="D89" s="746"/>
      <c r="E89" s="746"/>
      <c r="F89" s="751"/>
      <c r="G89" s="746"/>
      <c r="H89" s="746"/>
      <c r="I89" s="746"/>
      <c r="J89" s="746"/>
      <c r="K89" s="746"/>
      <c r="L89" s="746"/>
      <c r="M89" s="746"/>
      <c r="N89" s="746"/>
    </row>
    <row r="90" spans="1:14">
      <c r="A90" s="746"/>
      <c r="B90" s="746"/>
      <c r="C90" s="746"/>
      <c r="D90" s="746"/>
      <c r="E90" s="746"/>
      <c r="F90" s="751"/>
      <c r="G90" s="746"/>
      <c r="H90" s="746"/>
      <c r="I90" s="746"/>
      <c r="J90" s="746"/>
      <c r="K90" s="746"/>
      <c r="L90" s="746"/>
      <c r="M90" s="746"/>
      <c r="N90" s="746"/>
    </row>
    <row r="91" spans="1:14">
      <c r="A91" s="746"/>
      <c r="B91" s="746"/>
      <c r="C91" s="746"/>
      <c r="D91" s="746"/>
      <c r="E91" s="746"/>
      <c r="F91" s="751"/>
      <c r="G91" s="746"/>
      <c r="H91" s="746"/>
      <c r="I91" s="746"/>
      <c r="J91" s="746"/>
      <c r="K91" s="746"/>
      <c r="L91" s="746"/>
      <c r="M91" s="746"/>
      <c r="N91" s="746"/>
    </row>
    <row r="92" spans="1:14">
      <c r="A92" s="746"/>
      <c r="B92" s="746"/>
      <c r="C92" s="746"/>
      <c r="D92" s="746"/>
      <c r="E92" s="746"/>
      <c r="F92" s="751"/>
      <c r="G92" s="746"/>
      <c r="H92" s="746"/>
      <c r="I92" s="746"/>
      <c r="J92" s="746"/>
      <c r="K92" s="746"/>
      <c r="L92" s="746"/>
      <c r="M92" s="746"/>
      <c r="N92" s="746"/>
    </row>
    <row r="93" spans="1:14">
      <c r="A93" s="746"/>
      <c r="B93" s="746"/>
      <c r="C93" s="746"/>
      <c r="D93" s="746"/>
      <c r="E93" s="746"/>
      <c r="F93" s="751"/>
      <c r="G93" s="746"/>
      <c r="H93" s="746"/>
      <c r="I93" s="746"/>
      <c r="J93" s="746"/>
      <c r="K93" s="746"/>
      <c r="L93" s="746"/>
      <c r="M93" s="746"/>
      <c r="N93" s="746"/>
    </row>
    <row r="94" spans="1:14">
      <c r="A94" s="746"/>
      <c r="B94" s="746"/>
      <c r="C94" s="746"/>
      <c r="D94" s="746"/>
      <c r="E94" s="746"/>
      <c r="F94" s="751"/>
      <c r="G94" s="746"/>
      <c r="H94" s="746"/>
      <c r="I94" s="746"/>
      <c r="J94" s="746"/>
      <c r="K94" s="746"/>
      <c r="L94" s="746"/>
      <c r="M94" s="746"/>
      <c r="N94" s="746"/>
    </row>
    <row r="95" spans="1:14">
      <c r="A95" s="746"/>
      <c r="B95" s="746"/>
      <c r="C95" s="746"/>
      <c r="D95" s="746"/>
      <c r="E95" s="746"/>
      <c r="F95" s="751"/>
      <c r="G95" s="746"/>
      <c r="H95" s="746"/>
      <c r="I95" s="746"/>
      <c r="J95" s="746"/>
      <c r="K95" s="746"/>
      <c r="L95" s="746"/>
      <c r="M95" s="746"/>
      <c r="N95" s="746"/>
    </row>
    <row r="96" spans="1:14">
      <c r="A96" s="746"/>
      <c r="B96" s="746"/>
      <c r="C96" s="746"/>
      <c r="D96" s="746"/>
      <c r="E96" s="746"/>
      <c r="F96" s="751"/>
      <c r="G96" s="746"/>
      <c r="H96" s="746"/>
      <c r="I96" s="746"/>
      <c r="J96" s="746"/>
      <c r="K96" s="746"/>
      <c r="L96" s="746"/>
      <c r="M96" s="746"/>
      <c r="N96" s="746"/>
    </row>
    <row r="97" spans="1:14">
      <c r="A97" s="746"/>
      <c r="B97" s="746"/>
      <c r="C97" s="746"/>
      <c r="D97" s="746"/>
      <c r="E97" s="746"/>
      <c r="F97" s="751"/>
      <c r="G97" s="746"/>
      <c r="H97" s="746"/>
      <c r="I97" s="746"/>
      <c r="J97" s="746"/>
      <c r="K97" s="746"/>
      <c r="L97" s="746"/>
      <c r="M97" s="746"/>
      <c r="N97" s="746"/>
    </row>
    <row r="98" spans="1:14">
      <c r="A98" s="746"/>
      <c r="B98" s="746"/>
      <c r="C98" s="746"/>
      <c r="D98" s="746"/>
      <c r="E98" s="746"/>
      <c r="F98" s="751"/>
      <c r="G98" s="746"/>
      <c r="H98" s="746"/>
      <c r="I98" s="746"/>
      <c r="J98" s="746"/>
      <c r="K98" s="746"/>
      <c r="L98" s="746"/>
      <c r="M98" s="746"/>
      <c r="N98" s="746"/>
    </row>
    <row r="99" spans="1:14">
      <c r="A99" s="746"/>
      <c r="B99" s="746"/>
      <c r="C99" s="746"/>
      <c r="D99" s="746"/>
      <c r="E99" s="746"/>
      <c r="F99" s="751"/>
      <c r="G99" s="746"/>
      <c r="H99" s="746"/>
      <c r="I99" s="746"/>
      <c r="J99" s="746"/>
      <c r="K99" s="746"/>
      <c r="L99" s="746"/>
      <c r="M99" s="746"/>
      <c r="N99" s="746"/>
    </row>
    <row r="100" spans="1:14">
      <c r="A100" s="746"/>
      <c r="B100" s="746"/>
      <c r="C100" s="746"/>
      <c r="D100" s="746"/>
      <c r="E100" s="746"/>
      <c r="F100" s="751"/>
      <c r="G100" s="746"/>
      <c r="H100" s="746"/>
      <c r="I100" s="746"/>
      <c r="J100" s="746"/>
      <c r="K100" s="746"/>
      <c r="L100" s="746"/>
      <c r="M100" s="746"/>
      <c r="N100" s="746"/>
    </row>
    <row r="101" spans="1:14">
      <c r="A101" s="746"/>
      <c r="B101" s="746"/>
      <c r="C101" s="746"/>
      <c r="D101" s="746"/>
      <c r="E101" s="746"/>
      <c r="F101" s="751"/>
      <c r="G101" s="746"/>
      <c r="H101" s="746"/>
      <c r="I101" s="746"/>
      <c r="J101" s="746"/>
      <c r="K101" s="746"/>
      <c r="L101" s="746"/>
      <c r="M101" s="746"/>
      <c r="N101" s="746"/>
    </row>
    <row r="102" spans="1:14">
      <c r="A102" s="746"/>
      <c r="B102" s="746"/>
      <c r="C102" s="746"/>
      <c r="D102" s="746"/>
      <c r="E102" s="746"/>
      <c r="F102" s="751"/>
      <c r="G102" s="746"/>
      <c r="H102" s="746"/>
      <c r="I102" s="746"/>
      <c r="J102" s="746"/>
      <c r="K102" s="746"/>
      <c r="L102" s="746"/>
      <c r="M102" s="746"/>
      <c r="N102" s="746"/>
    </row>
    <row r="103" spans="1:14">
      <c r="A103" s="746"/>
      <c r="B103" s="746"/>
      <c r="C103" s="746"/>
      <c r="D103" s="746"/>
      <c r="E103" s="746"/>
      <c r="F103" s="751"/>
      <c r="G103" s="746"/>
      <c r="H103" s="746"/>
      <c r="I103" s="746"/>
      <c r="J103" s="746"/>
      <c r="K103" s="746"/>
      <c r="L103" s="746"/>
      <c r="M103" s="746"/>
      <c r="N103" s="746"/>
    </row>
    <row r="104" spans="1:14">
      <c r="A104" s="746"/>
      <c r="B104" s="746"/>
      <c r="C104" s="746"/>
      <c r="D104" s="746"/>
      <c r="E104" s="746"/>
      <c r="F104" s="751"/>
      <c r="G104" s="746"/>
      <c r="H104" s="746"/>
      <c r="I104" s="746"/>
      <c r="J104" s="746"/>
      <c r="K104" s="746"/>
      <c r="L104" s="746"/>
      <c r="M104" s="746"/>
      <c r="N104" s="746"/>
    </row>
    <row r="105" spans="1:14">
      <c r="A105" s="746"/>
      <c r="B105" s="746"/>
      <c r="C105" s="746"/>
      <c r="D105" s="746"/>
      <c r="E105" s="746"/>
      <c r="F105" s="751"/>
      <c r="G105" s="746"/>
      <c r="H105" s="746"/>
      <c r="I105" s="746"/>
      <c r="J105" s="746"/>
      <c r="K105" s="746"/>
      <c r="L105" s="746"/>
      <c r="M105" s="746"/>
      <c r="N105" s="746"/>
    </row>
    <row r="106" spans="1:14">
      <c r="A106" s="746"/>
      <c r="B106" s="746"/>
      <c r="C106" s="746"/>
      <c r="D106" s="746"/>
      <c r="E106" s="746"/>
      <c r="F106" s="751"/>
      <c r="G106" s="746"/>
      <c r="H106" s="746"/>
      <c r="I106" s="746"/>
      <c r="J106" s="746"/>
      <c r="K106" s="746"/>
      <c r="L106" s="746"/>
      <c r="M106" s="746"/>
      <c r="N106" s="746"/>
    </row>
    <row r="107" spans="1:14">
      <c r="A107" s="746"/>
      <c r="B107" s="746"/>
      <c r="C107" s="746"/>
      <c r="D107" s="746"/>
      <c r="E107" s="746"/>
      <c r="F107" s="751"/>
      <c r="G107" s="746"/>
      <c r="H107" s="746"/>
      <c r="I107" s="746"/>
      <c r="J107" s="746"/>
      <c r="K107" s="746"/>
      <c r="L107" s="746"/>
      <c r="M107" s="746"/>
      <c r="N107" s="746"/>
    </row>
    <row r="108" spans="1:14">
      <c r="A108" s="746"/>
      <c r="B108" s="746"/>
      <c r="C108" s="746"/>
      <c r="D108" s="746"/>
      <c r="E108" s="746"/>
      <c r="F108" s="751"/>
      <c r="G108" s="746"/>
      <c r="H108" s="746"/>
      <c r="I108" s="746"/>
      <c r="J108" s="746"/>
      <c r="K108" s="746"/>
      <c r="L108" s="746"/>
      <c r="M108" s="746"/>
      <c r="N108" s="746"/>
    </row>
    <row r="109" spans="1:14">
      <c r="A109" s="746"/>
      <c r="B109" s="746"/>
      <c r="C109" s="746"/>
      <c r="D109" s="746"/>
      <c r="E109" s="746"/>
      <c r="F109" s="751"/>
      <c r="G109" s="746"/>
      <c r="H109" s="746"/>
      <c r="I109" s="746"/>
      <c r="J109" s="746"/>
      <c r="K109" s="746"/>
      <c r="L109" s="746"/>
      <c r="M109" s="746"/>
      <c r="N109" s="746"/>
    </row>
    <row r="110" spans="1:14">
      <c r="A110" s="746"/>
      <c r="B110" s="746"/>
      <c r="C110" s="746"/>
      <c r="D110" s="746"/>
      <c r="E110" s="746"/>
      <c r="F110" s="751"/>
      <c r="G110" s="746"/>
      <c r="H110" s="746"/>
      <c r="I110" s="746"/>
      <c r="J110" s="746"/>
      <c r="K110" s="746"/>
      <c r="L110" s="746"/>
      <c r="M110" s="746"/>
      <c r="N110" s="746"/>
    </row>
    <row r="111" spans="1:14">
      <c r="A111" s="746"/>
      <c r="B111" s="746"/>
      <c r="C111" s="746"/>
      <c r="D111" s="746"/>
      <c r="E111" s="746"/>
      <c r="F111" s="751"/>
      <c r="G111" s="746"/>
      <c r="H111" s="746"/>
      <c r="I111" s="746"/>
      <c r="J111" s="746"/>
      <c r="K111" s="746"/>
      <c r="L111" s="746"/>
      <c r="M111" s="746"/>
      <c r="N111" s="746"/>
    </row>
    <row r="112" spans="1:14">
      <c r="A112" s="746"/>
      <c r="B112" s="746"/>
      <c r="C112" s="746"/>
      <c r="D112" s="746"/>
      <c r="E112" s="746"/>
      <c r="F112" s="751"/>
      <c r="G112" s="746"/>
      <c r="H112" s="746"/>
      <c r="I112" s="746"/>
      <c r="J112" s="746"/>
      <c r="K112" s="746"/>
      <c r="L112" s="746"/>
      <c r="M112" s="746"/>
      <c r="N112" s="746"/>
    </row>
    <row r="113" spans="1:14">
      <c r="A113" s="746"/>
      <c r="B113" s="746"/>
      <c r="C113" s="746"/>
      <c r="D113" s="746"/>
      <c r="E113" s="746"/>
      <c r="F113" s="751"/>
      <c r="G113" s="746"/>
      <c r="H113" s="746"/>
      <c r="I113" s="746"/>
      <c r="J113" s="746"/>
      <c r="K113" s="746"/>
      <c r="L113" s="746"/>
      <c r="M113" s="746"/>
      <c r="N113" s="746"/>
    </row>
    <row r="114" spans="1:14">
      <c r="A114" s="746"/>
      <c r="B114" s="746"/>
      <c r="C114" s="746"/>
      <c r="D114" s="746"/>
      <c r="E114" s="746"/>
      <c r="F114" s="751"/>
      <c r="G114" s="746"/>
      <c r="H114" s="746"/>
      <c r="I114" s="746"/>
      <c r="J114" s="746"/>
      <c r="K114" s="746"/>
      <c r="L114" s="746"/>
      <c r="M114" s="746"/>
      <c r="N114" s="746"/>
    </row>
    <row r="115" spans="1:14">
      <c r="A115" s="746"/>
      <c r="B115" s="746"/>
      <c r="C115" s="746"/>
      <c r="D115" s="746"/>
      <c r="F115" s="751"/>
      <c r="G115" s="746"/>
      <c r="H115" s="746"/>
      <c r="I115" s="746"/>
      <c r="J115" s="746"/>
      <c r="K115" s="746"/>
      <c r="L115" s="746"/>
      <c r="M115" s="746"/>
    </row>
  </sheetData>
  <mergeCells count="5">
    <mergeCell ref="A1:M1"/>
    <mergeCell ref="A3:D3"/>
    <mergeCell ref="E8:F8"/>
    <mergeCell ref="G8:H8"/>
    <mergeCell ref="I8:L8"/>
  </mergeCells>
  <pageMargins left="0.11811023622047245" right="0.11811023622047245" top="7.874015748031496E-2" bottom="0.11811023622047245" header="7.874015748031496E-2" footer="0.11811023622047245"/>
  <pageSetup paperSize="9" orientation="landscape" horizontalDpi="4294967293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S43"/>
  <sheetViews>
    <sheetView topLeftCell="C10" workbookViewId="0">
      <selection activeCell="K31" sqref="K31"/>
    </sheetView>
  </sheetViews>
  <sheetFormatPr defaultColWidth="9" defaultRowHeight="21"/>
  <cols>
    <col min="1" max="1" width="3" style="1" customWidth="1"/>
    <col min="2" max="2" width="25.25" style="1" customWidth="1"/>
    <col min="3" max="3" width="40.25" style="1" customWidth="1"/>
    <col min="4" max="4" width="35.625" style="1" customWidth="1"/>
    <col min="5" max="5" width="7.625" style="329" customWidth="1"/>
    <col min="6" max="6" width="7.625" style="1" customWidth="1"/>
    <col min="7" max="7" width="9.125" style="1" customWidth="1"/>
    <col min="8" max="12" width="6.25" style="1" customWidth="1"/>
    <col min="13" max="13" width="7.25" style="1" customWidth="1"/>
    <col min="14" max="14" width="8.375" style="1" customWidth="1"/>
    <col min="15" max="15" width="9" style="1"/>
    <col min="16" max="16" width="26" style="1" customWidth="1"/>
    <col min="17" max="17" width="10.25" style="325" customWidth="1"/>
    <col min="18" max="18" width="9" style="1"/>
    <col min="19" max="19" width="9.25" style="1" bestFit="1" customWidth="1"/>
    <col min="20" max="16384" width="9" style="1"/>
  </cols>
  <sheetData>
    <row r="1" spans="1:17" ht="23.25" customHeight="1">
      <c r="A1" s="2283" t="s">
        <v>455</v>
      </c>
      <c r="B1" s="2283"/>
      <c r="C1" s="2283"/>
      <c r="D1" s="2283"/>
      <c r="E1" s="2283"/>
      <c r="F1" s="2283"/>
      <c r="G1" s="2283"/>
      <c r="H1" s="2283"/>
      <c r="I1" s="2283"/>
      <c r="J1" s="2283"/>
      <c r="K1" s="2283"/>
      <c r="L1" s="2283"/>
      <c r="M1" s="2283"/>
      <c r="N1" s="2283"/>
    </row>
    <row r="2" spans="1:17">
      <c r="A2" s="2273" t="s">
        <v>456</v>
      </c>
      <c r="B2" s="2273"/>
      <c r="C2" s="2273"/>
      <c r="D2" s="2273"/>
      <c r="E2" s="2273"/>
      <c r="F2" s="2273"/>
      <c r="G2" s="2273"/>
      <c r="H2" s="2273"/>
      <c r="I2" s="2273"/>
      <c r="J2" s="2273"/>
      <c r="K2" s="2273"/>
      <c r="L2" s="2273"/>
      <c r="M2" s="2273"/>
      <c r="N2" s="2273"/>
    </row>
    <row r="3" spans="1:17">
      <c r="A3" s="2273" t="s">
        <v>604</v>
      </c>
      <c r="B3" s="2273"/>
      <c r="C3" s="2273"/>
      <c r="D3" s="2273"/>
      <c r="E3" s="2273"/>
      <c r="F3" s="2273"/>
      <c r="G3" s="2273"/>
      <c r="H3" s="2273"/>
      <c r="I3" s="2273"/>
      <c r="J3" s="2273"/>
      <c r="K3" s="2273"/>
      <c r="L3" s="2273"/>
      <c r="M3" s="2273"/>
      <c r="N3" s="2273"/>
    </row>
    <row r="4" spans="1:17" s="2" customFormat="1">
      <c r="A4" s="2286" t="s">
        <v>605</v>
      </c>
      <c r="B4" s="2286"/>
      <c r="C4" s="2286"/>
      <c r="D4" s="2286"/>
      <c r="E4" s="2286"/>
      <c r="F4" s="2286"/>
      <c r="G4" s="2286"/>
      <c r="H4" s="2286"/>
      <c r="I4" s="2286"/>
      <c r="J4" s="2286"/>
      <c r="K4" s="2286"/>
      <c r="L4" s="2286"/>
      <c r="M4" s="2286"/>
      <c r="N4" s="2286"/>
      <c r="Q4" s="328"/>
    </row>
    <row r="5" spans="1:17" s="2" customFormat="1">
      <c r="A5" s="2286" t="s">
        <v>457</v>
      </c>
      <c r="B5" s="2286"/>
      <c r="C5" s="2286"/>
      <c r="D5" s="2286"/>
      <c r="E5" s="2286"/>
      <c r="F5" s="2286"/>
      <c r="G5" s="2286"/>
      <c r="H5" s="2286"/>
      <c r="I5" s="2273" t="s">
        <v>458</v>
      </c>
      <c r="J5" s="2273"/>
      <c r="K5" s="2273"/>
      <c r="L5" s="2273"/>
      <c r="M5" s="2273"/>
      <c r="N5" s="2273"/>
      <c r="Q5" s="328"/>
    </row>
    <row r="6" spans="1:17">
      <c r="A6" s="1" t="s">
        <v>0</v>
      </c>
      <c r="C6" s="1" t="s">
        <v>38</v>
      </c>
      <c r="D6" s="1" t="s">
        <v>459</v>
      </c>
      <c r="I6" s="2273" t="s">
        <v>460</v>
      </c>
      <c r="J6" s="2273"/>
      <c r="K6" s="2273"/>
      <c r="L6" s="2273"/>
      <c r="M6" s="2273"/>
      <c r="N6" s="2273"/>
    </row>
    <row r="7" spans="1:17">
      <c r="A7" s="1" t="s">
        <v>25</v>
      </c>
      <c r="C7" s="1" t="s">
        <v>461</v>
      </c>
      <c r="D7" s="1" t="s">
        <v>462</v>
      </c>
      <c r="F7" s="1" t="s">
        <v>45</v>
      </c>
      <c r="I7" s="2274" t="s">
        <v>701</v>
      </c>
      <c r="J7" s="2274"/>
      <c r="K7" s="2274"/>
      <c r="L7" s="2274"/>
      <c r="M7" s="1" t="s">
        <v>28</v>
      </c>
    </row>
    <row r="8" spans="1:17" ht="18" customHeight="1">
      <c r="A8" s="8" t="s">
        <v>3</v>
      </c>
      <c r="B8" s="8"/>
      <c r="C8" s="8"/>
      <c r="D8" s="8"/>
      <c r="E8" s="2275" t="s">
        <v>4</v>
      </c>
      <c r="F8" s="2275"/>
      <c r="G8" s="2275" t="s">
        <v>5</v>
      </c>
      <c r="H8" s="2275"/>
      <c r="I8" s="2275"/>
      <c r="J8" s="2275"/>
      <c r="K8" s="2275"/>
      <c r="L8" s="2275"/>
      <c r="M8" s="8" t="s">
        <v>7</v>
      </c>
      <c r="N8" s="8" t="s">
        <v>16</v>
      </c>
    </row>
    <row r="9" spans="1:17" ht="18" customHeight="1">
      <c r="A9" s="9" t="s">
        <v>8</v>
      </c>
      <c r="B9" s="9" t="s">
        <v>29</v>
      </c>
      <c r="C9" s="9" t="s">
        <v>9</v>
      </c>
      <c r="D9" s="9" t="s">
        <v>10</v>
      </c>
      <c r="E9" s="9" t="s">
        <v>11</v>
      </c>
      <c r="F9" s="9" t="s">
        <v>12</v>
      </c>
      <c r="G9" s="9" t="s">
        <v>13</v>
      </c>
      <c r="H9" s="9" t="s">
        <v>14</v>
      </c>
      <c r="I9" s="9">
        <v>1</v>
      </c>
      <c r="J9" s="9">
        <v>2</v>
      </c>
      <c r="K9" s="9">
        <v>3</v>
      </c>
      <c r="L9" s="9">
        <v>4</v>
      </c>
      <c r="M9" s="9" t="s">
        <v>15</v>
      </c>
      <c r="N9" s="9"/>
    </row>
    <row r="10" spans="1:17" ht="18" customHeight="1">
      <c r="A10" s="9" t="s">
        <v>17</v>
      </c>
      <c r="B10" s="9"/>
      <c r="C10" s="9"/>
      <c r="D10" s="9"/>
      <c r="E10" s="9"/>
      <c r="F10" s="10"/>
      <c r="G10" s="10"/>
      <c r="H10" s="10"/>
      <c r="I10" s="11">
        <v>0.4</v>
      </c>
      <c r="J10" s="11">
        <v>0.3</v>
      </c>
      <c r="K10" s="11">
        <v>0.3</v>
      </c>
      <c r="L10" s="11">
        <v>0</v>
      </c>
      <c r="M10" s="9"/>
      <c r="N10" s="9"/>
    </row>
    <row r="11" spans="1:17" s="334" customFormat="1" ht="18" customHeight="1">
      <c r="A11" s="330">
        <v>6</v>
      </c>
      <c r="B11" s="331" t="s">
        <v>463</v>
      </c>
      <c r="C11" s="331" t="s">
        <v>31</v>
      </c>
      <c r="D11" s="331" t="s">
        <v>32</v>
      </c>
      <c r="E11" s="330"/>
      <c r="F11" s="332"/>
      <c r="G11" s="332"/>
      <c r="H11" s="332"/>
      <c r="I11" s="333"/>
      <c r="J11" s="333"/>
      <c r="K11" s="333"/>
      <c r="L11" s="333"/>
      <c r="M11" s="330" t="s">
        <v>464</v>
      </c>
      <c r="N11" s="330" t="s">
        <v>465</v>
      </c>
      <c r="Q11" s="335"/>
    </row>
    <row r="12" spans="1:17" s="343" customFormat="1" ht="18" customHeight="1">
      <c r="A12" s="336"/>
      <c r="B12" s="336" t="s">
        <v>466</v>
      </c>
      <c r="C12" s="337" t="s">
        <v>467</v>
      </c>
      <c r="D12" s="338" t="s">
        <v>468</v>
      </c>
      <c r="E12" s="339" t="s">
        <v>18</v>
      </c>
      <c r="F12" s="339">
        <v>100</v>
      </c>
      <c r="G12" s="340">
        <v>831500</v>
      </c>
      <c r="H12" s="341" t="s">
        <v>330</v>
      </c>
      <c r="I12" s="341"/>
      <c r="J12" s="341"/>
      <c r="K12" s="341"/>
      <c r="L12" s="342"/>
      <c r="M12" s="339" t="s">
        <v>469</v>
      </c>
      <c r="N12" s="339" t="s">
        <v>470</v>
      </c>
      <c r="Q12" s="335"/>
    </row>
    <row r="13" spans="1:17" s="343" customFormat="1" ht="18" customHeight="1">
      <c r="A13" s="344"/>
      <c r="B13" s="344"/>
      <c r="C13" s="345" t="s">
        <v>35</v>
      </c>
      <c r="D13" s="337" t="s">
        <v>471</v>
      </c>
      <c r="E13" s="339" t="s">
        <v>18</v>
      </c>
      <c r="F13" s="339">
        <v>100</v>
      </c>
      <c r="G13" s="346"/>
      <c r="H13" s="341" t="s">
        <v>33</v>
      </c>
      <c r="I13" s="341"/>
      <c r="J13" s="341"/>
      <c r="K13" s="341"/>
      <c r="L13" s="342"/>
      <c r="M13" s="347"/>
      <c r="N13" s="347" t="s">
        <v>472</v>
      </c>
      <c r="P13" s="348"/>
      <c r="Q13" s="349"/>
    </row>
    <row r="14" spans="1:17" s="343" customFormat="1" ht="18" customHeight="1">
      <c r="A14" s="344"/>
      <c r="B14" s="345" t="s">
        <v>30</v>
      </c>
      <c r="C14" s="337" t="s">
        <v>473</v>
      </c>
      <c r="D14" s="347" t="s">
        <v>474</v>
      </c>
      <c r="E14" s="339" t="s">
        <v>18</v>
      </c>
      <c r="F14" s="339">
        <v>100</v>
      </c>
      <c r="G14" s="350"/>
      <c r="H14" s="351"/>
      <c r="I14" s="351"/>
      <c r="J14" s="351"/>
      <c r="K14" s="351"/>
      <c r="L14" s="351"/>
      <c r="M14" s="347"/>
      <c r="N14" s="347" t="s">
        <v>475</v>
      </c>
      <c r="Q14" s="335"/>
    </row>
    <row r="15" spans="1:17" s="343" customFormat="1" ht="18" customHeight="1">
      <c r="A15" s="344"/>
      <c r="B15" s="344" t="s">
        <v>476</v>
      </c>
      <c r="C15" s="338" t="s">
        <v>477</v>
      </c>
      <c r="D15" s="345" t="s">
        <v>34</v>
      </c>
      <c r="E15" s="339"/>
      <c r="F15" s="339"/>
      <c r="G15" s="350"/>
      <c r="H15" s="351"/>
      <c r="I15" s="351"/>
      <c r="J15" s="351"/>
      <c r="K15" s="351"/>
      <c r="L15" s="351"/>
      <c r="M15" s="347"/>
      <c r="N15" s="347" t="s">
        <v>603</v>
      </c>
      <c r="Q15" s="335"/>
    </row>
    <row r="16" spans="1:17" s="343" customFormat="1" ht="18" customHeight="1">
      <c r="A16" s="344"/>
      <c r="B16" s="344" t="s">
        <v>478</v>
      </c>
      <c r="C16" s="338" t="s">
        <v>479</v>
      </c>
      <c r="D16" s="337" t="s">
        <v>480</v>
      </c>
      <c r="E16" s="339" t="s">
        <v>385</v>
      </c>
      <c r="F16" s="339">
        <v>0</v>
      </c>
      <c r="G16" s="351"/>
      <c r="H16" s="351"/>
      <c r="I16" s="351"/>
      <c r="J16" s="351"/>
      <c r="K16" s="351"/>
      <c r="L16" s="352"/>
      <c r="M16" s="351"/>
      <c r="N16" s="352"/>
      <c r="Q16" s="353"/>
    </row>
    <row r="17" spans="1:19" s="343" customFormat="1" ht="18" customHeight="1">
      <c r="A17" s="344"/>
      <c r="B17" s="337"/>
      <c r="C17" s="338" t="s">
        <v>481</v>
      </c>
      <c r="D17" s="347" t="s">
        <v>482</v>
      </c>
      <c r="E17" s="339" t="s">
        <v>18</v>
      </c>
      <c r="F17" s="339">
        <v>100</v>
      </c>
      <c r="G17" s="351"/>
      <c r="H17" s="351"/>
      <c r="I17" s="351"/>
      <c r="J17" s="351"/>
      <c r="K17" s="351"/>
      <c r="L17" s="346"/>
      <c r="M17" s="351"/>
      <c r="N17" s="352"/>
      <c r="P17" s="354"/>
      <c r="Q17" s="355"/>
    </row>
    <row r="18" spans="1:19" s="343" customFormat="1" ht="18" customHeight="1">
      <c r="A18" s="344"/>
      <c r="B18" s="337"/>
      <c r="C18" s="338" t="s">
        <v>483</v>
      </c>
      <c r="D18" s="337" t="s">
        <v>484</v>
      </c>
      <c r="E18" s="339"/>
      <c r="F18" s="339"/>
      <c r="G18" s="351"/>
      <c r="H18" s="351"/>
      <c r="I18" s="351"/>
      <c r="J18" s="351"/>
      <c r="K18" s="351"/>
      <c r="L18" s="352"/>
      <c r="M18" s="351"/>
      <c r="N18" s="352"/>
      <c r="P18" s="354"/>
      <c r="Q18" s="355"/>
    </row>
    <row r="19" spans="1:19" s="343" customFormat="1" ht="18" customHeight="1">
      <c r="A19" s="356"/>
      <c r="B19" s="357"/>
      <c r="C19" s="358" t="s">
        <v>485</v>
      </c>
      <c r="D19" s="359" t="s">
        <v>33</v>
      </c>
      <c r="E19" s="360"/>
      <c r="F19" s="360"/>
      <c r="G19" s="361"/>
      <c r="H19" s="361"/>
      <c r="I19" s="361"/>
      <c r="J19" s="361"/>
      <c r="K19" s="361"/>
      <c r="L19" s="362"/>
      <c r="M19" s="361"/>
      <c r="N19" s="362"/>
      <c r="P19" s="334"/>
      <c r="Q19" s="335"/>
    </row>
    <row r="20" spans="1:19" s="343" customFormat="1" ht="18" customHeight="1">
      <c r="A20" s="356"/>
      <c r="B20" s="357"/>
      <c r="C20" s="358"/>
      <c r="D20" s="359"/>
      <c r="E20" s="360"/>
      <c r="F20" s="360"/>
      <c r="G20" s="361"/>
      <c r="H20" s="361"/>
      <c r="I20" s="361"/>
      <c r="J20" s="361"/>
      <c r="K20" s="361"/>
      <c r="L20" s="362"/>
      <c r="M20" s="361"/>
      <c r="N20" s="362"/>
      <c r="Q20" s="335"/>
    </row>
    <row r="21" spans="1:19" s="334" customFormat="1" ht="18" customHeight="1">
      <c r="A21" s="330">
        <v>2</v>
      </c>
      <c r="B21" s="331" t="s">
        <v>23</v>
      </c>
      <c r="C21" s="331" t="s">
        <v>31</v>
      </c>
      <c r="D21" s="363" t="s">
        <v>32</v>
      </c>
      <c r="E21" s="330"/>
      <c r="F21" s="332"/>
      <c r="G21" s="332"/>
      <c r="H21" s="332"/>
      <c r="I21" s="333"/>
      <c r="J21" s="333"/>
      <c r="K21" s="333"/>
      <c r="L21" s="333"/>
      <c r="M21" s="330"/>
      <c r="N21" s="330"/>
      <c r="P21" s="343"/>
      <c r="Q21" s="335"/>
    </row>
    <row r="22" spans="1:19" s="343" customFormat="1" ht="18" customHeight="1">
      <c r="A22" s="336"/>
      <c r="B22" s="338" t="s">
        <v>486</v>
      </c>
      <c r="C22" s="337" t="s">
        <v>487</v>
      </c>
      <c r="D22" s="364" t="s">
        <v>488</v>
      </c>
      <c r="E22" s="339" t="s">
        <v>385</v>
      </c>
      <c r="F22" s="339">
        <v>4</v>
      </c>
      <c r="G22" s="340"/>
      <c r="H22" s="341"/>
      <c r="I22" s="341"/>
      <c r="J22" s="341"/>
      <c r="K22" s="341"/>
      <c r="L22" s="342"/>
      <c r="M22" s="347"/>
      <c r="N22" s="347"/>
      <c r="Q22" s="335"/>
    </row>
    <row r="23" spans="1:19" s="343" customFormat="1" ht="18" customHeight="1">
      <c r="A23" s="344"/>
      <c r="B23" s="338" t="s">
        <v>489</v>
      </c>
      <c r="C23" s="345" t="s">
        <v>35</v>
      </c>
      <c r="D23" s="365" t="s">
        <v>490</v>
      </c>
      <c r="E23" s="339" t="s">
        <v>18</v>
      </c>
      <c r="F23" s="339">
        <v>100</v>
      </c>
      <c r="G23" s="346"/>
      <c r="H23" s="341" t="s">
        <v>33</v>
      </c>
      <c r="I23" s="341"/>
      <c r="J23" s="341"/>
      <c r="K23" s="341"/>
      <c r="L23" s="342"/>
      <c r="M23" s="347"/>
      <c r="N23" s="347"/>
      <c r="Q23" s="335"/>
      <c r="S23" s="366"/>
    </row>
    <row r="24" spans="1:19" s="343" customFormat="1" ht="18" customHeight="1">
      <c r="A24" s="344"/>
      <c r="B24" s="345"/>
      <c r="C24" s="337" t="s">
        <v>491</v>
      </c>
      <c r="D24" s="337"/>
      <c r="E24" s="339"/>
      <c r="F24" s="339"/>
      <c r="G24" s="350"/>
      <c r="H24" s="351"/>
      <c r="I24" s="351"/>
      <c r="J24" s="351"/>
      <c r="K24" s="351"/>
      <c r="L24" s="351"/>
      <c r="M24" s="347"/>
      <c r="N24" s="347"/>
      <c r="Q24" s="335"/>
    </row>
    <row r="25" spans="1:19" s="343" customFormat="1" ht="18" customHeight="1">
      <c r="A25" s="344"/>
      <c r="B25" s="345" t="s">
        <v>30</v>
      </c>
      <c r="C25" s="337" t="s">
        <v>492</v>
      </c>
      <c r="D25" s="367" t="s">
        <v>34</v>
      </c>
      <c r="E25" s="339"/>
      <c r="F25" s="339"/>
      <c r="G25" s="350"/>
      <c r="H25" s="351"/>
      <c r="I25" s="351"/>
      <c r="J25" s="351"/>
      <c r="K25" s="351"/>
      <c r="L25" s="351"/>
      <c r="M25" s="347"/>
      <c r="N25" s="347"/>
      <c r="Q25" s="335"/>
    </row>
    <row r="26" spans="1:19" s="343" customFormat="1" ht="18" customHeight="1">
      <c r="A26" s="344"/>
      <c r="B26" s="338" t="s">
        <v>493</v>
      </c>
      <c r="C26" s="337" t="s">
        <v>494</v>
      </c>
      <c r="D26" s="365" t="s">
        <v>495</v>
      </c>
      <c r="E26" s="339" t="s">
        <v>496</v>
      </c>
      <c r="F26" s="339">
        <v>24</v>
      </c>
      <c r="G26" s="350"/>
      <c r="H26" s="351"/>
      <c r="I26" s="351"/>
      <c r="J26" s="351"/>
      <c r="K26" s="351"/>
      <c r="L26" s="351"/>
      <c r="M26" s="347"/>
      <c r="N26" s="347"/>
      <c r="P26" s="368"/>
      <c r="Q26" s="335"/>
      <c r="S26" s="366"/>
    </row>
    <row r="27" spans="1:19" s="343" customFormat="1" ht="18" customHeight="1">
      <c r="A27" s="344"/>
      <c r="B27" s="338" t="s">
        <v>497</v>
      </c>
      <c r="C27" s="369" t="s">
        <v>498</v>
      </c>
      <c r="D27" s="337" t="s">
        <v>499</v>
      </c>
      <c r="E27" s="339" t="s">
        <v>18</v>
      </c>
      <c r="F27" s="339">
        <v>90</v>
      </c>
      <c r="G27" s="350"/>
      <c r="H27" s="351"/>
      <c r="I27" s="351"/>
      <c r="J27" s="351"/>
      <c r="K27" s="351"/>
      <c r="L27" s="351"/>
      <c r="M27" s="347"/>
      <c r="N27" s="347"/>
      <c r="Q27" s="335"/>
    </row>
    <row r="28" spans="1:19" s="343" customFormat="1" ht="18" customHeight="1">
      <c r="A28" s="344"/>
      <c r="B28" s="338" t="s">
        <v>500</v>
      </c>
      <c r="C28" s="369" t="s">
        <v>501</v>
      </c>
      <c r="D28" s="365"/>
      <c r="E28" s="339"/>
      <c r="F28" s="339"/>
      <c r="G28" s="350"/>
      <c r="H28" s="351"/>
      <c r="I28" s="351"/>
      <c r="J28" s="351"/>
      <c r="K28" s="351"/>
      <c r="L28" s="351"/>
      <c r="M28" s="347"/>
      <c r="N28" s="347"/>
      <c r="P28" s="354"/>
      <c r="Q28" s="355"/>
    </row>
    <row r="29" spans="1:19" s="334" customFormat="1" ht="18" customHeight="1">
      <c r="A29" s="330">
        <v>3</v>
      </c>
      <c r="B29" s="370" t="s">
        <v>23</v>
      </c>
      <c r="C29" s="331" t="s">
        <v>31</v>
      </c>
      <c r="D29" s="331" t="s">
        <v>32</v>
      </c>
      <c r="E29" s="371"/>
      <c r="F29" s="332"/>
      <c r="G29" s="332"/>
      <c r="H29" s="332"/>
      <c r="I29" s="333"/>
      <c r="J29" s="333"/>
      <c r="K29" s="333"/>
      <c r="L29" s="333"/>
      <c r="M29" s="330"/>
      <c r="N29" s="330"/>
      <c r="Q29" s="335"/>
    </row>
    <row r="30" spans="1:19" s="343" customFormat="1" ht="18" customHeight="1">
      <c r="A30" s="336"/>
      <c r="B30" s="372" t="s">
        <v>502</v>
      </c>
      <c r="C30" s="337" t="s">
        <v>503</v>
      </c>
      <c r="D30" s="337"/>
      <c r="E30" s="373"/>
      <c r="F30" s="339"/>
      <c r="G30" s="340"/>
      <c r="H30" s="341"/>
      <c r="I30" s="341"/>
      <c r="J30" s="341"/>
      <c r="K30" s="341"/>
      <c r="L30" s="342"/>
      <c r="M30" s="347"/>
      <c r="N30" s="347"/>
      <c r="Q30" s="335"/>
    </row>
    <row r="31" spans="1:19" s="343" customFormat="1" ht="18" customHeight="1">
      <c r="A31" s="336"/>
      <c r="B31" s="372"/>
      <c r="C31" s="337" t="s">
        <v>504</v>
      </c>
      <c r="D31" s="337" t="s">
        <v>505</v>
      </c>
      <c r="E31" s="373" t="s">
        <v>385</v>
      </c>
      <c r="F31" s="339">
        <v>1</v>
      </c>
      <c r="G31" s="340"/>
      <c r="H31" s="341"/>
      <c r="I31" s="341"/>
      <c r="J31" s="341"/>
      <c r="K31" s="341"/>
      <c r="L31" s="342"/>
      <c r="M31" s="347"/>
      <c r="N31" s="347"/>
      <c r="Q31" s="335"/>
    </row>
    <row r="32" spans="1:19" s="343" customFormat="1" ht="18" customHeight="1">
      <c r="A32" s="344"/>
      <c r="B32" s="372"/>
      <c r="C32" s="347" t="s">
        <v>506</v>
      </c>
      <c r="D32" s="337" t="s">
        <v>507</v>
      </c>
      <c r="E32" s="373"/>
      <c r="F32" s="339"/>
      <c r="G32" s="346"/>
      <c r="H32" s="341" t="s">
        <v>33</v>
      </c>
      <c r="I32" s="341"/>
      <c r="J32" s="341"/>
      <c r="K32" s="341"/>
      <c r="L32" s="342"/>
      <c r="M32" s="347"/>
      <c r="N32" s="347"/>
      <c r="Q32" s="335"/>
    </row>
    <row r="33" spans="1:17" s="343" customFormat="1" ht="18" customHeight="1">
      <c r="A33" s="344"/>
      <c r="B33" s="374" t="s">
        <v>30</v>
      </c>
      <c r="C33" s="345" t="s">
        <v>35</v>
      </c>
      <c r="D33" s="345" t="s">
        <v>34</v>
      </c>
      <c r="E33" s="373"/>
      <c r="F33" s="339"/>
      <c r="G33" s="350"/>
      <c r="H33" s="351"/>
      <c r="I33" s="351"/>
      <c r="J33" s="351"/>
      <c r="K33" s="351"/>
      <c r="L33" s="351"/>
      <c r="M33" s="347"/>
      <c r="N33" s="347"/>
      <c r="Q33" s="335"/>
    </row>
    <row r="34" spans="1:17" s="343" customFormat="1" ht="18" customHeight="1">
      <c r="A34" s="347"/>
      <c r="B34" s="372" t="s">
        <v>508</v>
      </c>
      <c r="C34" s="338" t="s">
        <v>509</v>
      </c>
      <c r="D34" s="338" t="s">
        <v>510</v>
      </c>
      <c r="E34" s="373" t="s">
        <v>18</v>
      </c>
      <c r="F34" s="339">
        <v>90</v>
      </c>
      <c r="G34" s="375"/>
      <c r="H34" s="352"/>
      <c r="I34" s="376"/>
      <c r="J34" s="376"/>
      <c r="K34" s="376"/>
      <c r="L34" s="376"/>
      <c r="M34" s="377"/>
      <c r="N34" s="347"/>
      <c r="Q34" s="335"/>
    </row>
    <row r="35" spans="1:17" s="343" customFormat="1" ht="18" customHeight="1">
      <c r="A35" s="347"/>
      <c r="B35" s="372" t="s">
        <v>511</v>
      </c>
      <c r="C35" s="337" t="s">
        <v>512</v>
      </c>
      <c r="D35" s="338" t="s">
        <v>513</v>
      </c>
      <c r="E35" s="373" t="s">
        <v>18</v>
      </c>
      <c r="F35" s="339">
        <v>90</v>
      </c>
      <c r="G35" s="375"/>
      <c r="H35" s="352"/>
      <c r="I35" s="376"/>
      <c r="J35" s="376"/>
      <c r="K35" s="376"/>
      <c r="L35" s="376"/>
      <c r="M35" s="377"/>
      <c r="N35" s="347"/>
      <c r="Q35" s="335"/>
    </row>
    <row r="36" spans="1:17" s="343" customFormat="1" ht="18" customHeight="1">
      <c r="A36" s="347"/>
      <c r="B36" s="378"/>
      <c r="C36" s="379" t="s">
        <v>514</v>
      </c>
      <c r="D36" s="380" t="s">
        <v>515</v>
      </c>
      <c r="E36" s="373"/>
      <c r="F36" s="339"/>
      <c r="G36" s="375"/>
      <c r="H36" s="352"/>
      <c r="I36" s="376"/>
      <c r="J36" s="376"/>
      <c r="K36" s="376"/>
      <c r="L36" s="376"/>
      <c r="M36" s="377"/>
      <c r="N36" s="347"/>
      <c r="Q36" s="335"/>
    </row>
    <row r="37" spans="1:17" s="343" customFormat="1" ht="18" customHeight="1">
      <c r="A37" s="381"/>
      <c r="B37" s="382"/>
      <c r="C37" s="383" t="s">
        <v>516</v>
      </c>
      <c r="D37" s="384" t="s">
        <v>517</v>
      </c>
      <c r="E37" s="385" t="s">
        <v>518</v>
      </c>
      <c r="F37" s="386" t="s">
        <v>519</v>
      </c>
      <c r="G37" s="387"/>
      <c r="H37" s="388"/>
      <c r="I37" s="389"/>
      <c r="J37" s="389"/>
      <c r="K37" s="389"/>
      <c r="L37" s="389"/>
      <c r="M37" s="390"/>
      <c r="N37" s="381"/>
      <c r="Q37" s="335"/>
    </row>
    <row r="38" spans="1:17" s="343" customFormat="1" ht="18" customHeight="1">
      <c r="A38" s="391"/>
      <c r="B38" s="392"/>
      <c r="C38" s="393"/>
      <c r="D38" s="394" t="s">
        <v>520</v>
      </c>
      <c r="E38" s="395"/>
      <c r="F38" s="396"/>
      <c r="G38" s="397"/>
      <c r="H38" s="398"/>
      <c r="I38" s="399"/>
      <c r="J38" s="399"/>
      <c r="K38" s="399"/>
      <c r="L38" s="399"/>
      <c r="M38" s="400"/>
      <c r="N38" s="391"/>
      <c r="Q38" s="335"/>
    </row>
    <row r="39" spans="1:17">
      <c r="A39" s="401"/>
      <c r="B39" s="402" t="s">
        <v>39</v>
      </c>
      <c r="C39" s="401"/>
      <c r="D39" s="401"/>
      <c r="E39" s="403"/>
      <c r="F39" s="401"/>
      <c r="G39" s="401"/>
      <c r="H39" s="401"/>
      <c r="I39" s="401"/>
      <c r="J39" s="401"/>
      <c r="K39" s="401"/>
      <c r="L39" s="401"/>
      <c r="M39" s="401"/>
      <c r="N39" s="340">
        <v>3969741</v>
      </c>
    </row>
    <row r="43" spans="1:17">
      <c r="F43" s="2285"/>
      <c r="G43" s="2285"/>
      <c r="H43" s="2285"/>
      <c r="I43" s="2285"/>
      <c r="J43" s="2285"/>
      <c r="K43" s="2285"/>
    </row>
  </sheetData>
  <mergeCells count="12">
    <mergeCell ref="F43:K43"/>
    <mergeCell ref="A1:N1"/>
    <mergeCell ref="A2:N2"/>
    <mergeCell ref="A3:N3"/>
    <mergeCell ref="A4:N4"/>
    <mergeCell ref="A5:H5"/>
    <mergeCell ref="I5:N5"/>
    <mergeCell ref="I6:N6"/>
    <mergeCell ref="I7:L7"/>
    <mergeCell ref="E8:F8"/>
    <mergeCell ref="G8:H8"/>
    <mergeCell ref="I8:L8"/>
  </mergeCells>
  <printOptions horizontalCentered="1"/>
  <pageMargins left="0.31496062992125984" right="0.31496062992125984" top="0.27559055118110237" bottom="0.31496062992125984" header="0.27559055118110237" footer="0.11811023622047245"/>
  <pageSetup paperSize="9" scale="75" orientation="landscape" horizontalDpi="4294967293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B050"/>
  </sheetPr>
  <dimension ref="A1:R189"/>
  <sheetViews>
    <sheetView tabSelected="1" zoomScale="91" zoomScaleNormal="91" workbookViewId="0">
      <selection activeCell="Q28" sqref="Q28"/>
    </sheetView>
  </sheetViews>
  <sheetFormatPr defaultColWidth="9" defaultRowHeight="21"/>
  <cols>
    <col min="1" max="1" width="3.625" style="405" customWidth="1"/>
    <col min="2" max="2" width="25.375" style="405" customWidth="1"/>
    <col min="3" max="3" width="30.125" style="405" customWidth="1"/>
    <col min="4" max="4" width="28.625" style="405" customWidth="1"/>
    <col min="5" max="5" width="5.875" style="405" customWidth="1"/>
    <col min="6" max="6" width="3.375" style="405" customWidth="1"/>
    <col min="7" max="7" width="8.375" style="406" customWidth="1"/>
    <col min="8" max="8" width="5.625" style="406" customWidth="1"/>
    <col min="9" max="12" width="2.875" style="406" customWidth="1"/>
    <col min="13" max="13" width="5.625" style="405" customWidth="1"/>
    <col min="14" max="14" width="6" style="405" customWidth="1"/>
    <col min="15" max="16384" width="9" style="405"/>
  </cols>
  <sheetData>
    <row r="1" spans="1:18" ht="20.25" customHeight="1">
      <c r="A1" s="2288" t="s">
        <v>455</v>
      </c>
      <c r="B1" s="2288"/>
      <c r="C1" s="2288"/>
      <c r="D1" s="2288"/>
      <c r="E1" s="2288"/>
      <c r="F1" s="2288"/>
      <c r="G1" s="2288"/>
      <c r="H1" s="2288"/>
      <c r="I1" s="2288"/>
      <c r="J1" s="2288"/>
      <c r="K1" s="2288"/>
      <c r="L1" s="2288"/>
      <c r="M1" s="2288"/>
      <c r="N1" s="2288"/>
    </row>
    <row r="2" spans="1:18" ht="18" customHeight="1">
      <c r="A2" s="2289" t="s">
        <v>521</v>
      </c>
      <c r="B2" s="2289"/>
      <c r="C2" s="2289"/>
      <c r="O2" s="406"/>
      <c r="Q2" s="406"/>
      <c r="R2" s="407"/>
    </row>
    <row r="3" spans="1:18">
      <c r="A3" s="2289" t="s">
        <v>522</v>
      </c>
      <c r="B3" s="2289"/>
      <c r="C3" s="2289"/>
      <c r="D3" s="2289"/>
      <c r="E3" s="2289"/>
      <c r="F3" s="2289"/>
      <c r="G3" s="2289"/>
      <c r="H3" s="2289"/>
      <c r="I3" s="2289"/>
      <c r="J3" s="2289"/>
      <c r="K3" s="2289"/>
      <c r="L3" s="2289"/>
      <c r="M3" s="2289"/>
      <c r="N3" s="2289"/>
      <c r="O3" s="406"/>
      <c r="Q3" s="406"/>
      <c r="R3" s="406"/>
    </row>
    <row r="4" spans="1:18" ht="18.75" customHeight="1">
      <c r="A4" s="408" t="s">
        <v>523</v>
      </c>
      <c r="B4" s="408"/>
      <c r="C4" s="408"/>
      <c r="D4" s="408"/>
      <c r="E4" s="408"/>
      <c r="F4" s="408"/>
      <c r="G4" s="408"/>
      <c r="H4" s="408"/>
      <c r="I4" s="408"/>
      <c r="J4" s="408"/>
      <c r="K4" s="408"/>
      <c r="L4" s="408"/>
      <c r="M4" s="408"/>
      <c r="N4" s="408"/>
      <c r="O4" s="406"/>
      <c r="Q4" s="406"/>
      <c r="R4" s="406"/>
    </row>
    <row r="5" spans="1:18" ht="18.75" customHeight="1">
      <c r="A5" s="2289"/>
      <c r="B5" s="2289"/>
      <c r="C5" s="2289"/>
      <c r="D5" s="2289"/>
      <c r="E5" s="2289"/>
      <c r="F5" s="2289"/>
      <c r="H5" s="2290" t="s">
        <v>524</v>
      </c>
      <c r="I5" s="2290"/>
      <c r="J5" s="2290"/>
      <c r="K5" s="2290"/>
      <c r="L5" s="2290"/>
      <c r="M5" s="2290"/>
      <c r="N5" s="2290"/>
    </row>
    <row r="6" spans="1:18">
      <c r="A6" s="2289" t="s">
        <v>525</v>
      </c>
      <c r="B6" s="2289"/>
      <c r="C6" s="2289"/>
      <c r="H6" s="2290" t="s">
        <v>526</v>
      </c>
      <c r="I6" s="2290"/>
      <c r="J6" s="2290"/>
      <c r="K6" s="2290"/>
      <c r="L6" s="2290"/>
      <c r="M6" s="2290"/>
      <c r="N6" s="2290"/>
    </row>
    <row r="7" spans="1:18">
      <c r="A7" s="405" t="s">
        <v>0</v>
      </c>
      <c r="C7" s="405" t="s">
        <v>324</v>
      </c>
      <c r="D7" s="405" t="s">
        <v>325</v>
      </c>
      <c r="H7" s="2290" t="s">
        <v>626</v>
      </c>
      <c r="I7" s="2290"/>
      <c r="J7" s="2290"/>
      <c r="K7" s="2290"/>
      <c r="L7" s="2290"/>
      <c r="M7" s="2290"/>
      <c r="N7" s="2290"/>
    </row>
    <row r="8" spans="1:18">
      <c r="A8" s="409" t="s">
        <v>3</v>
      </c>
      <c r="B8" s="409"/>
      <c r="C8" s="409"/>
      <c r="D8" s="409"/>
      <c r="E8" s="2287" t="s">
        <v>4</v>
      </c>
      <c r="F8" s="2287"/>
      <c r="G8" s="2287" t="s">
        <v>5</v>
      </c>
      <c r="H8" s="2287"/>
      <c r="I8" s="2287" t="s">
        <v>6</v>
      </c>
      <c r="J8" s="2287"/>
      <c r="K8" s="2287"/>
      <c r="L8" s="2287"/>
      <c r="M8" s="409" t="s">
        <v>7</v>
      </c>
      <c r="N8" s="409"/>
    </row>
    <row r="9" spans="1:18">
      <c r="A9" s="410" t="s">
        <v>8</v>
      </c>
      <c r="B9" s="410" t="s">
        <v>326</v>
      </c>
      <c r="C9" s="410" t="s">
        <v>9</v>
      </c>
      <c r="D9" s="410" t="s">
        <v>10</v>
      </c>
      <c r="E9" s="410" t="s">
        <v>11</v>
      </c>
      <c r="F9" s="410" t="s">
        <v>12</v>
      </c>
      <c r="G9" s="411" t="s">
        <v>13</v>
      </c>
      <c r="H9" s="411" t="s">
        <v>14</v>
      </c>
      <c r="I9" s="411">
        <v>1</v>
      </c>
      <c r="J9" s="411">
        <v>2</v>
      </c>
      <c r="K9" s="411">
        <v>3</v>
      </c>
      <c r="L9" s="411">
        <v>4</v>
      </c>
      <c r="M9" s="410" t="s">
        <v>15</v>
      </c>
      <c r="N9" s="410" t="s">
        <v>16</v>
      </c>
    </row>
    <row r="10" spans="1:18">
      <c r="A10" s="412" t="s">
        <v>17</v>
      </c>
      <c r="B10" s="412"/>
      <c r="C10" s="412"/>
      <c r="D10" s="412"/>
      <c r="E10" s="413"/>
      <c r="F10" s="413"/>
      <c r="G10" s="414"/>
      <c r="H10" s="414"/>
      <c r="I10" s="415"/>
      <c r="J10" s="416"/>
      <c r="K10" s="416"/>
      <c r="L10" s="416"/>
      <c r="M10" s="412"/>
      <c r="N10" s="412"/>
    </row>
    <row r="11" spans="1:18">
      <c r="A11" s="417">
        <v>7</v>
      </c>
      <c r="B11" s="418" t="s">
        <v>527</v>
      </c>
      <c r="C11" s="418" t="s">
        <v>528</v>
      </c>
      <c r="D11" s="419" t="s">
        <v>32</v>
      </c>
      <c r="E11" s="417" t="s">
        <v>385</v>
      </c>
      <c r="F11" s="417">
        <v>5</v>
      </c>
      <c r="G11" s="420">
        <v>3627545</v>
      </c>
      <c r="H11" s="417" t="s">
        <v>330</v>
      </c>
      <c r="I11" s="417"/>
      <c r="J11" s="417"/>
      <c r="K11" s="417"/>
      <c r="L11" s="421"/>
      <c r="M11" s="417"/>
      <c r="N11" s="417" t="s">
        <v>529</v>
      </c>
    </row>
    <row r="12" spans="1:18" ht="18" customHeight="1">
      <c r="A12" s="422"/>
      <c r="B12" s="423" t="s">
        <v>530</v>
      </c>
      <c r="C12" s="424" t="s">
        <v>531</v>
      </c>
      <c r="D12" s="425" t="s">
        <v>532</v>
      </c>
      <c r="E12" s="417" t="s">
        <v>385</v>
      </c>
      <c r="F12" s="422">
        <v>5</v>
      </c>
      <c r="G12" s="422"/>
      <c r="H12" s="422"/>
      <c r="I12" s="422"/>
      <c r="J12" s="422"/>
      <c r="K12" s="422"/>
      <c r="L12" s="426"/>
      <c r="M12" s="422"/>
      <c r="N12" s="422" t="s">
        <v>533</v>
      </c>
    </row>
    <row r="13" spans="1:18">
      <c r="A13" s="422"/>
      <c r="B13" s="423" t="s">
        <v>534</v>
      </c>
      <c r="C13" s="424" t="s">
        <v>535</v>
      </c>
      <c r="D13" s="405" t="s">
        <v>536</v>
      </c>
      <c r="E13" s="427"/>
      <c r="G13" s="428"/>
      <c r="H13" s="428"/>
      <c r="I13" s="429"/>
      <c r="J13" s="426"/>
      <c r="K13" s="426"/>
      <c r="L13" s="426"/>
      <c r="M13" s="422"/>
      <c r="N13" s="430" t="s">
        <v>537</v>
      </c>
    </row>
    <row r="14" spans="1:18" ht="18" customHeight="1">
      <c r="A14" s="422"/>
      <c r="B14" s="431" t="s">
        <v>333</v>
      </c>
      <c r="C14" s="423" t="s">
        <v>538</v>
      </c>
      <c r="D14" s="427" t="s">
        <v>539</v>
      </c>
      <c r="E14" s="422" t="s">
        <v>18</v>
      </c>
      <c r="F14" s="422">
        <v>80</v>
      </c>
      <c r="G14" s="428"/>
      <c r="H14" s="428"/>
      <c r="I14" s="429"/>
      <c r="J14" s="426"/>
      <c r="K14" s="426"/>
      <c r="L14" s="426"/>
      <c r="M14" s="422"/>
      <c r="N14" s="422" t="s">
        <v>540</v>
      </c>
    </row>
    <row r="15" spans="1:18" ht="21.75" customHeight="1">
      <c r="A15" s="422"/>
      <c r="B15" s="432" t="s">
        <v>541</v>
      </c>
      <c r="C15" s="431" t="s">
        <v>35</v>
      </c>
      <c r="D15" s="433" t="s">
        <v>34</v>
      </c>
      <c r="E15" s="422"/>
      <c r="F15" s="422"/>
      <c r="G15" s="429"/>
      <c r="H15" s="429"/>
      <c r="I15" s="429"/>
      <c r="J15" s="429"/>
      <c r="K15" s="429"/>
      <c r="L15" s="429"/>
      <c r="M15" s="422"/>
      <c r="N15" s="427" t="s">
        <v>542</v>
      </c>
    </row>
    <row r="16" spans="1:18">
      <c r="A16" s="422"/>
      <c r="B16" s="434" t="s">
        <v>543</v>
      </c>
      <c r="C16" s="427" t="s">
        <v>544</v>
      </c>
      <c r="D16" s="427" t="s">
        <v>545</v>
      </c>
      <c r="E16" s="422" t="s">
        <v>18</v>
      </c>
      <c r="F16" s="435">
        <v>80</v>
      </c>
      <c r="G16" s="429"/>
      <c r="H16" s="429"/>
      <c r="I16" s="429"/>
      <c r="J16" s="429"/>
      <c r="K16" s="429"/>
      <c r="L16" s="429"/>
      <c r="M16" s="422"/>
      <c r="N16" s="427" t="s">
        <v>546</v>
      </c>
    </row>
    <row r="17" spans="1:18" ht="21" customHeight="1">
      <c r="A17" s="422"/>
      <c r="B17" s="434" t="s">
        <v>547</v>
      </c>
      <c r="C17" s="424" t="s">
        <v>548</v>
      </c>
      <c r="D17" s="436" t="s">
        <v>549</v>
      </c>
      <c r="E17" s="422" t="s">
        <v>385</v>
      </c>
      <c r="F17" s="422">
        <v>3</v>
      </c>
      <c r="G17" s="429"/>
      <c r="H17" s="429"/>
      <c r="I17" s="429"/>
      <c r="J17" s="429"/>
      <c r="K17" s="429"/>
      <c r="L17" s="429"/>
      <c r="M17" s="422"/>
      <c r="N17" s="427"/>
    </row>
    <row r="18" spans="1:18">
      <c r="A18" s="422"/>
      <c r="B18" s="437" t="s">
        <v>550</v>
      </c>
      <c r="C18" s="424" t="s">
        <v>3763</v>
      </c>
      <c r="D18" s="424" t="s">
        <v>551</v>
      </c>
      <c r="E18" s="422"/>
      <c r="F18" s="422" t="s">
        <v>519</v>
      </c>
      <c r="G18" s="429"/>
      <c r="H18" s="429"/>
      <c r="I18" s="429"/>
      <c r="J18" s="429"/>
      <c r="K18" s="429"/>
      <c r="L18" s="429"/>
      <c r="M18" s="422"/>
      <c r="N18" s="427"/>
    </row>
    <row r="19" spans="1:18">
      <c r="A19" s="422"/>
      <c r="B19" s="424" t="s">
        <v>552</v>
      </c>
      <c r="C19" s="427" t="s">
        <v>553</v>
      </c>
      <c r="D19" s="424" t="s">
        <v>554</v>
      </c>
      <c r="E19" s="422" t="s">
        <v>518</v>
      </c>
      <c r="F19" s="422" t="s">
        <v>34</v>
      </c>
      <c r="G19" s="429"/>
      <c r="H19" s="429"/>
      <c r="I19" s="429"/>
      <c r="J19" s="429"/>
      <c r="K19" s="429"/>
      <c r="L19" s="429"/>
      <c r="M19" s="422"/>
      <c r="N19" s="427"/>
    </row>
    <row r="20" spans="1:18">
      <c r="A20" s="422"/>
      <c r="B20" s="424" t="s">
        <v>555</v>
      </c>
      <c r="C20" s="427" t="s">
        <v>556</v>
      </c>
      <c r="D20" s="431"/>
      <c r="E20" s="427"/>
      <c r="G20" s="429"/>
      <c r="H20" s="429"/>
      <c r="I20" s="429"/>
      <c r="J20" s="429"/>
      <c r="K20" s="429"/>
      <c r="L20" s="429"/>
      <c r="M20" s="422"/>
      <c r="N20" s="427"/>
      <c r="O20" s="438"/>
    </row>
    <row r="21" spans="1:18" ht="21" customHeight="1">
      <c r="A21" s="422"/>
      <c r="B21" s="439"/>
      <c r="C21" s="440" t="s">
        <v>557</v>
      </c>
      <c r="D21" s="441" t="s">
        <v>558</v>
      </c>
      <c r="E21" s="422"/>
      <c r="F21" s="422"/>
      <c r="G21" s="429"/>
      <c r="H21" s="429"/>
      <c r="I21" s="429"/>
      <c r="J21" s="429"/>
      <c r="K21" s="429"/>
      <c r="L21" s="429"/>
      <c r="M21" s="422"/>
      <c r="N21" s="427"/>
    </row>
    <row r="22" spans="1:18">
      <c r="A22" s="422"/>
      <c r="B22" s="431"/>
      <c r="C22" s="434" t="s">
        <v>559</v>
      </c>
      <c r="D22" s="441"/>
      <c r="E22" s="422"/>
      <c r="F22" s="422"/>
      <c r="G22" s="429"/>
      <c r="H22" s="429"/>
      <c r="I22" s="429"/>
      <c r="J22" s="429"/>
      <c r="K22" s="429"/>
      <c r="L22" s="429"/>
      <c r="M22" s="422"/>
      <c r="N22" s="427"/>
    </row>
    <row r="23" spans="1:18" s="442" customFormat="1" ht="21" customHeight="1" thickBot="1">
      <c r="A23" s="422"/>
      <c r="B23" s="427"/>
      <c r="C23" s="442" t="s">
        <v>560</v>
      </c>
      <c r="D23" s="443"/>
      <c r="E23" s="422"/>
      <c r="F23" s="422"/>
      <c r="G23" s="429"/>
      <c r="H23" s="429"/>
      <c r="I23" s="429"/>
      <c r="J23" s="429"/>
      <c r="K23" s="429"/>
      <c r="L23" s="429"/>
      <c r="M23" s="422"/>
      <c r="N23" s="427"/>
    </row>
    <row r="24" spans="1:18">
      <c r="A24" s="444"/>
      <c r="B24" s="445" t="s">
        <v>561</v>
      </c>
      <c r="C24" s="444"/>
      <c r="D24" s="446"/>
      <c r="E24" s="447"/>
      <c r="F24" s="448"/>
      <c r="G24" s="444"/>
      <c r="H24" s="449"/>
      <c r="I24" s="449"/>
      <c r="J24" s="449"/>
      <c r="K24" s="449"/>
      <c r="L24" s="449"/>
      <c r="M24" s="444"/>
      <c r="N24" s="444"/>
    </row>
    <row r="25" spans="1:18">
      <c r="A25" s="442"/>
      <c r="B25" s="450"/>
      <c r="C25" s="442"/>
      <c r="D25" s="442"/>
      <c r="E25" s="2243"/>
      <c r="F25" s="2244"/>
      <c r="G25" s="442"/>
      <c r="H25" s="2245"/>
      <c r="I25" s="2245"/>
      <c r="J25" s="2245"/>
      <c r="K25" s="2245"/>
      <c r="L25" s="2245"/>
      <c r="M25" s="442"/>
      <c r="N25" s="442"/>
    </row>
    <row r="26" spans="1:18" ht="20.25" customHeight="1">
      <c r="A26" s="2288" t="s">
        <v>455</v>
      </c>
      <c r="B26" s="2288"/>
      <c r="C26" s="2288"/>
      <c r="D26" s="2288"/>
      <c r="E26" s="2288"/>
      <c r="F26" s="2288"/>
      <c r="G26" s="2288"/>
      <c r="H26" s="2288"/>
      <c r="I26" s="2288"/>
      <c r="J26" s="2288"/>
      <c r="K26" s="2288"/>
      <c r="L26" s="2288"/>
      <c r="M26" s="2288"/>
      <c r="N26" s="2288"/>
    </row>
    <row r="27" spans="1:18" ht="18" customHeight="1">
      <c r="A27" s="2289" t="s">
        <v>521</v>
      </c>
      <c r="B27" s="2289"/>
      <c r="C27" s="2289"/>
      <c r="O27" s="406"/>
      <c r="Q27" s="406"/>
      <c r="R27" s="407"/>
    </row>
    <row r="28" spans="1:18">
      <c r="A28" s="2289" t="s">
        <v>522</v>
      </c>
      <c r="B28" s="2289"/>
      <c r="C28" s="2289"/>
      <c r="D28" s="2289"/>
      <c r="E28" s="2289"/>
      <c r="F28" s="2289"/>
      <c r="G28" s="2289"/>
      <c r="H28" s="2289"/>
      <c r="I28" s="2289"/>
      <c r="J28" s="2289"/>
      <c r="K28" s="2289"/>
      <c r="L28" s="2289"/>
      <c r="M28" s="2289"/>
      <c r="N28" s="2289"/>
      <c r="O28" s="406"/>
      <c r="Q28" s="406"/>
      <c r="R28" s="406"/>
    </row>
    <row r="29" spans="1:18" ht="18.75" customHeight="1">
      <c r="A29" s="408" t="s">
        <v>523</v>
      </c>
      <c r="B29" s="408"/>
      <c r="C29" s="408"/>
      <c r="D29" s="408"/>
      <c r="E29" s="2289"/>
      <c r="F29" s="2289"/>
      <c r="G29" s="2289"/>
      <c r="H29" s="2289"/>
      <c r="I29" s="2289"/>
      <c r="J29" s="2289"/>
      <c r="K29" s="2289"/>
      <c r="L29" s="2289"/>
      <c r="M29" s="2289"/>
      <c r="N29" s="2289"/>
      <c r="O29" s="406"/>
      <c r="Q29" s="406"/>
      <c r="R29" s="406"/>
    </row>
    <row r="30" spans="1:18" ht="18.75" customHeight="1">
      <c r="A30" s="2289"/>
      <c r="B30" s="2289"/>
      <c r="C30" s="2289"/>
      <c r="D30" s="2289"/>
      <c r="E30" s="2289"/>
      <c r="F30" s="2289"/>
      <c r="H30" s="2290" t="s">
        <v>524</v>
      </c>
      <c r="I30" s="2290"/>
      <c r="J30" s="2290"/>
      <c r="K30" s="2290"/>
      <c r="L30" s="2290"/>
      <c r="M30" s="2290"/>
      <c r="N30" s="2290"/>
    </row>
    <row r="31" spans="1:18">
      <c r="A31" s="2289"/>
      <c r="B31" s="2289"/>
      <c r="C31" s="2289"/>
      <c r="H31" s="2290" t="s">
        <v>526</v>
      </c>
      <c r="I31" s="2290"/>
      <c r="J31" s="2290"/>
      <c r="K31" s="2290"/>
      <c r="L31" s="2290"/>
      <c r="M31" s="2290"/>
      <c r="N31" s="2290"/>
    </row>
    <row r="32" spans="1:18">
      <c r="A32" s="405" t="s">
        <v>0</v>
      </c>
      <c r="C32" s="405" t="s">
        <v>324</v>
      </c>
      <c r="D32" s="405" t="s">
        <v>325</v>
      </c>
      <c r="H32" s="2290" t="s">
        <v>562</v>
      </c>
      <c r="I32" s="2290"/>
      <c r="J32" s="2290"/>
      <c r="K32" s="2290"/>
      <c r="L32" s="2290"/>
      <c r="M32" s="2290"/>
      <c r="N32" s="2290"/>
    </row>
    <row r="33" spans="1:14">
      <c r="A33" s="409" t="s">
        <v>3</v>
      </c>
      <c r="B33" s="409"/>
      <c r="C33" s="409"/>
      <c r="D33" s="409"/>
      <c r="E33" s="2287" t="s">
        <v>4</v>
      </c>
      <c r="F33" s="2287"/>
      <c r="G33" s="2287" t="s">
        <v>5</v>
      </c>
      <c r="H33" s="2287"/>
      <c r="I33" s="2287" t="s">
        <v>6</v>
      </c>
      <c r="J33" s="2287"/>
      <c r="K33" s="2287"/>
      <c r="L33" s="2287"/>
      <c r="M33" s="409" t="s">
        <v>7</v>
      </c>
      <c r="N33" s="409"/>
    </row>
    <row r="34" spans="1:14">
      <c r="A34" s="410" t="s">
        <v>8</v>
      </c>
      <c r="B34" s="410" t="s">
        <v>326</v>
      </c>
      <c r="C34" s="410" t="s">
        <v>9</v>
      </c>
      <c r="D34" s="410" t="s">
        <v>10</v>
      </c>
      <c r="E34" s="410" t="s">
        <v>11</v>
      </c>
      <c r="F34" s="410" t="s">
        <v>12</v>
      </c>
      <c r="G34" s="411" t="s">
        <v>13</v>
      </c>
      <c r="H34" s="411" t="s">
        <v>14</v>
      </c>
      <c r="I34" s="411">
        <v>1</v>
      </c>
      <c r="J34" s="411">
        <v>2</v>
      </c>
      <c r="K34" s="411">
        <v>3</v>
      </c>
      <c r="L34" s="411">
        <v>4</v>
      </c>
      <c r="M34" s="410" t="s">
        <v>15</v>
      </c>
      <c r="N34" s="410" t="s">
        <v>16</v>
      </c>
    </row>
    <row r="35" spans="1:14">
      <c r="A35" s="412" t="s">
        <v>17</v>
      </c>
      <c r="B35" s="412"/>
      <c r="C35" s="412"/>
      <c r="D35" s="412"/>
      <c r="E35" s="413"/>
      <c r="F35" s="413"/>
      <c r="G35" s="414"/>
      <c r="H35" s="414"/>
      <c r="I35" s="415"/>
      <c r="J35" s="416"/>
      <c r="K35" s="416"/>
      <c r="L35" s="416"/>
      <c r="M35" s="412"/>
      <c r="N35" s="412"/>
    </row>
    <row r="36" spans="1:14">
      <c r="A36" s="422"/>
      <c r="B36" s="431" t="s">
        <v>23</v>
      </c>
      <c r="C36" s="450" t="s">
        <v>31</v>
      </c>
      <c r="D36" s="431" t="s">
        <v>34</v>
      </c>
      <c r="E36" s="427" t="s">
        <v>18</v>
      </c>
      <c r="F36" s="435">
        <v>80</v>
      </c>
      <c r="G36" s="429"/>
      <c r="H36" s="417"/>
      <c r="I36" s="417"/>
      <c r="J36" s="417"/>
      <c r="K36" s="417"/>
      <c r="L36" s="421"/>
      <c r="M36" s="417"/>
      <c r="N36" s="417"/>
    </row>
    <row r="37" spans="1:14" ht="18" customHeight="1">
      <c r="A37" s="422"/>
      <c r="B37" s="427" t="s">
        <v>563</v>
      </c>
      <c r="C37" s="424" t="s">
        <v>564</v>
      </c>
      <c r="D37" s="427" t="s">
        <v>565</v>
      </c>
      <c r="E37" s="422" t="s">
        <v>385</v>
      </c>
      <c r="F37" s="422">
        <v>3</v>
      </c>
      <c r="G37" s="429"/>
      <c r="H37" s="422"/>
      <c r="I37" s="422"/>
      <c r="J37" s="422"/>
      <c r="K37" s="422"/>
      <c r="L37" s="426"/>
      <c r="M37" s="422"/>
      <c r="N37" s="422"/>
    </row>
    <row r="38" spans="1:14">
      <c r="A38" s="422"/>
      <c r="C38" s="427"/>
      <c r="D38" s="431" t="s">
        <v>549</v>
      </c>
      <c r="E38" s="422"/>
      <c r="F38" s="422"/>
      <c r="G38" s="429"/>
      <c r="H38" s="428"/>
      <c r="I38" s="429"/>
      <c r="J38" s="426"/>
      <c r="K38" s="426"/>
      <c r="L38" s="426"/>
      <c r="M38" s="422"/>
      <c r="N38" s="422"/>
    </row>
    <row r="39" spans="1:14" ht="18" customHeight="1">
      <c r="A39" s="422"/>
      <c r="B39" s="431"/>
      <c r="C39" s="427"/>
      <c r="D39" s="434" t="s">
        <v>32</v>
      </c>
      <c r="E39" s="422" t="s">
        <v>385</v>
      </c>
      <c r="F39" s="422">
        <v>24</v>
      </c>
      <c r="G39" s="429"/>
      <c r="H39" s="428"/>
      <c r="I39" s="429"/>
      <c r="J39" s="426"/>
      <c r="K39" s="426"/>
      <c r="L39" s="426"/>
      <c r="M39" s="422"/>
      <c r="N39" s="422"/>
    </row>
    <row r="40" spans="1:14" ht="21.75" customHeight="1">
      <c r="A40" s="422"/>
      <c r="B40" s="431"/>
      <c r="C40" s="431"/>
      <c r="D40" s="405" t="s">
        <v>566</v>
      </c>
      <c r="E40" s="422"/>
      <c r="F40" s="422"/>
      <c r="G40" s="429"/>
      <c r="H40" s="429"/>
      <c r="I40" s="429"/>
      <c r="J40" s="429"/>
      <c r="K40" s="429"/>
      <c r="L40" s="429"/>
      <c r="M40" s="422"/>
      <c r="N40" s="427"/>
    </row>
    <row r="41" spans="1:14">
      <c r="A41" s="422"/>
      <c r="B41" s="427" t="s">
        <v>567</v>
      </c>
      <c r="C41" s="451" t="s">
        <v>35</v>
      </c>
      <c r="D41" s="431"/>
      <c r="E41" s="422"/>
      <c r="F41" s="429"/>
      <c r="G41" s="429"/>
      <c r="H41" s="429"/>
      <c r="I41" s="429"/>
      <c r="J41" s="429"/>
      <c r="K41" s="429"/>
      <c r="L41" s="429"/>
      <c r="M41" s="422"/>
      <c r="N41" s="427"/>
    </row>
    <row r="42" spans="1:14" ht="21" customHeight="1">
      <c r="A42" s="422"/>
      <c r="B42" s="405" t="s">
        <v>568</v>
      </c>
      <c r="C42" s="427" t="s">
        <v>569</v>
      </c>
      <c r="D42" s="427"/>
      <c r="E42" s="427"/>
      <c r="F42" s="435"/>
      <c r="G42" s="429"/>
      <c r="H42" s="429"/>
      <c r="I42" s="429"/>
      <c r="J42" s="429"/>
      <c r="K42" s="429"/>
      <c r="L42" s="429"/>
      <c r="M42" s="422"/>
      <c r="N42" s="427"/>
    </row>
    <row r="43" spans="1:14">
      <c r="A43" s="422"/>
      <c r="B43" s="431"/>
      <c r="C43" s="427" t="s">
        <v>570</v>
      </c>
      <c r="D43" s="431"/>
      <c r="E43" s="422"/>
      <c r="F43" s="422"/>
      <c r="G43" s="429"/>
      <c r="H43" s="429"/>
      <c r="I43" s="429"/>
      <c r="J43" s="429"/>
      <c r="K43" s="429"/>
      <c r="L43" s="429"/>
      <c r="M43" s="422"/>
      <c r="N43" s="427"/>
    </row>
    <row r="44" spans="1:14">
      <c r="A44" s="422"/>
      <c r="B44" s="434"/>
      <c r="C44" s="434"/>
      <c r="D44" s="434"/>
      <c r="E44" s="422"/>
      <c r="F44" s="422"/>
      <c r="G44" s="429"/>
      <c r="H44" s="429"/>
      <c r="I44" s="429"/>
      <c r="J44" s="429"/>
      <c r="K44" s="429"/>
      <c r="L44" s="429"/>
      <c r="M44" s="422"/>
      <c r="N44" s="427"/>
    </row>
    <row r="45" spans="1:14">
      <c r="A45" s="422"/>
      <c r="B45" s="434"/>
      <c r="C45" s="427"/>
      <c r="E45" s="422"/>
      <c r="F45" s="422"/>
      <c r="G45" s="422"/>
      <c r="H45" s="429"/>
      <c r="I45" s="429"/>
      <c r="J45" s="429"/>
      <c r="K45" s="429"/>
      <c r="L45" s="429"/>
      <c r="M45" s="422"/>
      <c r="N45" s="427"/>
    </row>
    <row r="46" spans="1:14" ht="21" customHeight="1">
      <c r="A46" s="422"/>
      <c r="B46" s="427"/>
      <c r="C46" s="427"/>
      <c r="D46" s="431"/>
      <c r="E46" s="422"/>
      <c r="F46" s="422"/>
      <c r="G46" s="428"/>
      <c r="H46" s="429"/>
      <c r="I46" s="429"/>
      <c r="J46" s="429"/>
      <c r="K46" s="429"/>
      <c r="L46" s="429"/>
      <c r="M46" s="422"/>
      <c r="N46" s="427"/>
    </row>
    <row r="47" spans="1:14">
      <c r="A47" s="422"/>
      <c r="B47" s="434"/>
      <c r="C47" s="436"/>
      <c r="D47" s="452"/>
      <c r="E47" s="422"/>
      <c r="F47" s="422"/>
      <c r="G47" s="428"/>
      <c r="H47" s="429"/>
      <c r="I47" s="429"/>
      <c r="J47" s="429"/>
      <c r="K47" s="429"/>
      <c r="L47" s="429"/>
      <c r="M47" s="422"/>
      <c r="N47" s="427"/>
    </row>
    <row r="48" spans="1:14" s="442" customFormat="1" ht="21" customHeight="1">
      <c r="A48" s="422"/>
      <c r="B48" s="427"/>
      <c r="C48" s="427"/>
      <c r="D48" s="427"/>
      <c r="E48" s="422"/>
      <c r="F48" s="422"/>
      <c r="G48" s="428"/>
      <c r="H48" s="429"/>
      <c r="I48" s="429"/>
      <c r="J48" s="429"/>
      <c r="K48" s="429"/>
      <c r="L48" s="429"/>
      <c r="M48" s="422"/>
      <c r="N48" s="427"/>
    </row>
    <row r="49" spans="1:14" s="442" customFormat="1" ht="22.5" customHeight="1">
      <c r="A49" s="422"/>
      <c r="B49" s="434"/>
      <c r="C49" s="453"/>
      <c r="D49" s="441"/>
      <c r="E49" s="422"/>
      <c r="F49" s="422"/>
      <c r="G49" s="454"/>
      <c r="H49" s="429"/>
      <c r="I49" s="429"/>
      <c r="J49" s="429"/>
      <c r="K49" s="429"/>
      <c r="L49" s="429"/>
      <c r="M49" s="422"/>
      <c r="N49" s="427"/>
    </row>
    <row r="50" spans="1:14" ht="21.75" thickBot="1">
      <c r="A50" s="455"/>
      <c r="B50" s="456"/>
      <c r="C50" s="456"/>
      <c r="D50" s="457"/>
      <c r="E50" s="457"/>
      <c r="F50" s="457"/>
      <c r="G50" s="458"/>
      <c r="H50" s="457"/>
      <c r="I50" s="458"/>
      <c r="J50" s="458"/>
      <c r="K50" s="458"/>
      <c r="L50" s="458"/>
      <c r="M50" s="455"/>
      <c r="N50" s="457"/>
    </row>
    <row r="51" spans="1:14">
      <c r="A51" s="2288" t="s">
        <v>455</v>
      </c>
      <c r="B51" s="2288"/>
      <c r="C51" s="2288"/>
      <c r="D51" s="2288"/>
      <c r="E51" s="2288"/>
      <c r="F51" s="2288"/>
      <c r="G51" s="2288"/>
      <c r="H51" s="2288"/>
      <c r="I51" s="2288"/>
      <c r="J51" s="2288"/>
      <c r="K51" s="2288"/>
      <c r="L51" s="2288"/>
      <c r="M51" s="2288"/>
      <c r="N51" s="2288"/>
    </row>
    <row r="52" spans="1:14">
      <c r="A52" s="2289" t="s">
        <v>571</v>
      </c>
      <c r="B52" s="2289"/>
      <c r="C52" s="2289"/>
    </row>
    <row r="53" spans="1:14">
      <c r="A53" s="2289" t="s">
        <v>319</v>
      </c>
      <c r="B53" s="2289"/>
      <c r="C53" s="2289"/>
      <c r="D53" s="2289"/>
      <c r="E53" s="2289"/>
      <c r="F53" s="2289"/>
      <c r="G53" s="2289"/>
      <c r="H53" s="2289"/>
      <c r="I53" s="2289"/>
      <c r="J53" s="2289"/>
      <c r="K53" s="2289"/>
      <c r="L53" s="2289"/>
      <c r="M53" s="2289"/>
      <c r="N53" s="2289"/>
    </row>
    <row r="54" spans="1:14">
      <c r="A54" s="2289" t="s">
        <v>572</v>
      </c>
      <c r="B54" s="2289"/>
      <c r="C54" s="2289"/>
      <c r="D54" s="2289"/>
      <c r="E54" s="2289"/>
      <c r="F54" s="2289"/>
      <c r="G54" s="2289"/>
      <c r="H54" s="2289"/>
      <c r="I54" s="2289"/>
      <c r="J54" s="2289"/>
      <c r="K54" s="2289"/>
      <c r="L54" s="2289"/>
      <c r="M54" s="2289"/>
      <c r="N54" s="2289"/>
    </row>
    <row r="55" spans="1:14">
      <c r="A55" s="408" t="s">
        <v>320</v>
      </c>
      <c r="B55" s="408"/>
      <c r="C55" s="408"/>
      <c r="D55" s="408"/>
      <c r="E55" s="408"/>
      <c r="F55" s="408"/>
      <c r="G55" s="408"/>
      <c r="H55" s="408"/>
      <c r="I55" s="408"/>
      <c r="J55" s="408"/>
      <c r="K55" s="408"/>
      <c r="L55" s="408"/>
      <c r="M55" s="408"/>
      <c r="N55" s="408"/>
    </row>
    <row r="56" spans="1:14">
      <c r="A56" s="2289"/>
      <c r="B56" s="2289"/>
      <c r="C56" s="2289"/>
      <c r="D56" s="2289"/>
      <c r="E56" s="2289"/>
      <c r="F56" s="2289"/>
      <c r="H56" s="2290" t="s">
        <v>524</v>
      </c>
      <c r="I56" s="2290"/>
      <c r="J56" s="2290"/>
      <c r="K56" s="2290"/>
      <c r="L56" s="2290"/>
      <c r="M56" s="2290"/>
      <c r="N56" s="2290"/>
    </row>
    <row r="57" spans="1:14">
      <c r="A57" s="2289"/>
      <c r="B57" s="2289"/>
      <c r="C57" s="2289"/>
      <c r="H57" s="2290" t="s">
        <v>526</v>
      </c>
      <c r="I57" s="2290"/>
      <c r="J57" s="2290"/>
      <c r="K57" s="2290"/>
      <c r="L57" s="2290"/>
      <c r="M57" s="2290"/>
      <c r="N57" s="2290"/>
    </row>
    <row r="58" spans="1:14">
      <c r="A58" s="405" t="s">
        <v>0</v>
      </c>
      <c r="C58" s="405" t="s">
        <v>324</v>
      </c>
      <c r="D58" s="405" t="s">
        <v>325</v>
      </c>
      <c r="H58" s="2290" t="s">
        <v>573</v>
      </c>
      <c r="I58" s="2290"/>
      <c r="J58" s="2290"/>
      <c r="K58" s="2290"/>
      <c r="L58" s="2290"/>
      <c r="M58" s="2290"/>
      <c r="N58" s="2290"/>
    </row>
    <row r="59" spans="1:14">
      <c r="A59" s="409" t="s">
        <v>3</v>
      </c>
      <c r="B59" s="409"/>
      <c r="C59" s="409"/>
      <c r="D59" s="409"/>
      <c r="E59" s="2287" t="s">
        <v>4</v>
      </c>
      <c r="F59" s="2287"/>
      <c r="G59" s="2287" t="s">
        <v>5</v>
      </c>
      <c r="H59" s="2287"/>
      <c r="I59" s="2287" t="s">
        <v>6</v>
      </c>
      <c r="J59" s="2287"/>
      <c r="K59" s="2287"/>
      <c r="L59" s="2287"/>
      <c r="M59" s="409" t="s">
        <v>7</v>
      </c>
      <c r="N59" s="409"/>
    </row>
    <row r="60" spans="1:14">
      <c r="A60" s="410" t="s">
        <v>8</v>
      </c>
      <c r="B60" s="410" t="s">
        <v>326</v>
      </c>
      <c r="C60" s="410" t="s">
        <v>9</v>
      </c>
      <c r="D60" s="410" t="s">
        <v>10</v>
      </c>
      <c r="E60" s="410" t="s">
        <v>11</v>
      </c>
      <c r="F60" s="410" t="s">
        <v>12</v>
      </c>
      <c r="G60" s="411" t="s">
        <v>13</v>
      </c>
      <c r="H60" s="411" t="s">
        <v>14</v>
      </c>
      <c r="I60" s="411">
        <v>1</v>
      </c>
      <c r="J60" s="411">
        <v>2</v>
      </c>
      <c r="K60" s="411">
        <v>3</v>
      </c>
      <c r="L60" s="411">
        <v>4</v>
      </c>
      <c r="M60" s="410" t="s">
        <v>15</v>
      </c>
      <c r="N60" s="410" t="s">
        <v>16</v>
      </c>
    </row>
    <row r="61" spans="1:14">
      <c r="A61" s="412" t="s">
        <v>17</v>
      </c>
      <c r="B61" s="412"/>
      <c r="C61" s="412"/>
      <c r="D61" s="412"/>
      <c r="E61" s="413"/>
      <c r="F61" s="413"/>
      <c r="G61" s="414"/>
      <c r="H61" s="414"/>
      <c r="I61" s="415"/>
      <c r="J61" s="416"/>
      <c r="K61" s="416"/>
      <c r="L61" s="416"/>
      <c r="M61" s="412"/>
      <c r="N61" s="412"/>
    </row>
    <row r="62" spans="1:14">
      <c r="A62" s="417"/>
      <c r="B62" s="459"/>
      <c r="C62" s="434"/>
      <c r="D62" s="425"/>
      <c r="E62" s="459"/>
      <c r="F62" s="459"/>
      <c r="G62" s="420"/>
      <c r="H62" s="417"/>
      <c r="I62" s="417"/>
      <c r="J62" s="417"/>
      <c r="K62" s="417"/>
      <c r="L62" s="421"/>
      <c r="M62" s="417"/>
      <c r="N62" s="417"/>
    </row>
    <row r="63" spans="1:14">
      <c r="A63" s="422"/>
      <c r="B63" s="423"/>
      <c r="C63" s="427"/>
      <c r="E63" s="427"/>
      <c r="F63" s="427"/>
      <c r="G63" s="422"/>
      <c r="H63" s="422"/>
      <c r="I63" s="422"/>
      <c r="J63" s="422"/>
      <c r="K63" s="422"/>
      <c r="L63" s="426"/>
      <c r="M63" s="422"/>
      <c r="N63" s="422"/>
    </row>
    <row r="64" spans="1:14">
      <c r="A64" s="422"/>
      <c r="B64" s="423"/>
      <c r="C64" s="427"/>
      <c r="D64" s="427"/>
      <c r="E64" s="427"/>
      <c r="G64" s="428"/>
      <c r="H64" s="428"/>
      <c r="I64" s="429"/>
      <c r="J64" s="426"/>
      <c r="K64" s="426"/>
      <c r="L64" s="426"/>
      <c r="M64" s="422"/>
      <c r="N64" s="422"/>
    </row>
    <row r="65" spans="1:14">
      <c r="A65" s="422"/>
      <c r="B65" s="431"/>
      <c r="C65" s="427"/>
      <c r="D65" s="431"/>
      <c r="E65" s="422"/>
      <c r="F65" s="422"/>
      <c r="G65" s="428"/>
      <c r="H65" s="428"/>
      <c r="I65" s="429"/>
      <c r="J65" s="426"/>
      <c r="K65" s="426"/>
      <c r="L65" s="426"/>
      <c r="M65" s="422"/>
      <c r="N65" s="422"/>
    </row>
    <row r="66" spans="1:14">
      <c r="A66" s="422"/>
      <c r="B66" s="424"/>
      <c r="C66" s="427"/>
      <c r="D66" s="436"/>
      <c r="E66" s="422"/>
      <c r="F66" s="422"/>
      <c r="G66" s="429"/>
      <c r="H66" s="429"/>
      <c r="I66" s="429"/>
      <c r="J66" s="429"/>
      <c r="K66" s="429"/>
      <c r="L66" s="429"/>
      <c r="M66" s="422"/>
      <c r="N66" s="427"/>
    </row>
    <row r="67" spans="1:14">
      <c r="A67" s="422"/>
      <c r="B67" s="434"/>
      <c r="C67" s="424"/>
      <c r="D67" s="427"/>
      <c r="E67" s="427"/>
      <c r="G67" s="429"/>
      <c r="H67" s="429"/>
      <c r="I67" s="429"/>
      <c r="J67" s="429"/>
      <c r="K67" s="429"/>
      <c r="L67" s="429"/>
      <c r="M67" s="422"/>
      <c r="N67" s="427"/>
    </row>
    <row r="68" spans="1:14">
      <c r="A68" s="422"/>
      <c r="B68" s="434"/>
      <c r="C68" s="427"/>
      <c r="D68" s="436"/>
      <c r="E68" s="422"/>
      <c r="F68" s="422"/>
      <c r="G68" s="429"/>
      <c r="H68" s="429"/>
      <c r="I68" s="429"/>
      <c r="J68" s="429"/>
      <c r="K68" s="429"/>
      <c r="L68" s="429"/>
      <c r="M68" s="422"/>
      <c r="N68" s="427"/>
    </row>
    <row r="69" spans="1:14">
      <c r="A69" s="422"/>
      <c r="B69" s="437"/>
      <c r="C69" s="434"/>
      <c r="D69" s="424"/>
      <c r="E69" s="422"/>
      <c r="F69" s="422"/>
      <c r="G69" s="429"/>
      <c r="H69" s="429"/>
      <c r="I69" s="429"/>
      <c r="J69" s="429"/>
      <c r="K69" s="429"/>
      <c r="L69" s="429"/>
      <c r="M69" s="422"/>
      <c r="N69" s="427"/>
    </row>
    <row r="70" spans="1:14">
      <c r="A70" s="422"/>
      <c r="B70" s="424"/>
      <c r="C70" s="440"/>
      <c r="D70" s="424"/>
      <c r="E70" s="422"/>
      <c r="F70" s="422"/>
      <c r="G70" s="429"/>
      <c r="H70" s="429"/>
      <c r="I70" s="429"/>
      <c r="J70" s="429"/>
      <c r="K70" s="429"/>
      <c r="L70" s="429"/>
      <c r="M70" s="422"/>
      <c r="N70" s="427"/>
    </row>
    <row r="71" spans="1:14">
      <c r="A71" s="422"/>
      <c r="B71" s="424"/>
      <c r="C71" s="427"/>
      <c r="D71" s="431"/>
      <c r="E71" s="427"/>
      <c r="G71" s="429"/>
      <c r="H71" s="429"/>
      <c r="I71" s="429"/>
      <c r="J71" s="429"/>
      <c r="K71" s="429"/>
      <c r="L71" s="429"/>
      <c r="M71" s="422"/>
      <c r="N71" s="427"/>
    </row>
    <row r="72" spans="1:14">
      <c r="A72" s="422"/>
      <c r="B72" s="439"/>
      <c r="C72" s="440"/>
      <c r="D72" s="441"/>
      <c r="E72" s="422"/>
      <c r="F72" s="422"/>
      <c r="G72" s="429"/>
      <c r="H72" s="429"/>
      <c r="I72" s="429"/>
      <c r="J72" s="429"/>
      <c r="K72" s="429"/>
      <c r="L72" s="429"/>
      <c r="M72" s="422"/>
      <c r="N72" s="427"/>
    </row>
    <row r="73" spans="1:14">
      <c r="A73" s="422"/>
      <c r="B73" s="427"/>
      <c r="C73" s="434"/>
      <c r="D73" s="441"/>
      <c r="E73" s="422"/>
      <c r="F73" s="422"/>
      <c r="G73" s="429"/>
      <c r="H73" s="429"/>
      <c r="I73" s="429"/>
      <c r="J73" s="429"/>
      <c r="K73" s="429"/>
      <c r="L73" s="429"/>
      <c r="M73" s="422"/>
      <c r="N73" s="427"/>
    </row>
    <row r="74" spans="1:14">
      <c r="A74" s="422"/>
      <c r="B74" s="427"/>
      <c r="C74" s="442"/>
      <c r="D74" s="441"/>
      <c r="E74" s="422"/>
      <c r="F74" s="422"/>
      <c r="G74" s="429"/>
      <c r="H74" s="429"/>
      <c r="I74" s="429"/>
      <c r="J74" s="429"/>
      <c r="K74" s="429"/>
      <c r="L74" s="429"/>
      <c r="M74" s="422"/>
      <c r="N74" s="427"/>
    </row>
    <row r="75" spans="1:14" ht="21.75" thickBot="1">
      <c r="A75" s="422"/>
      <c r="B75" s="427"/>
      <c r="C75" s="424"/>
      <c r="D75" s="441"/>
      <c r="E75" s="422"/>
      <c r="F75" s="422"/>
      <c r="G75" s="429"/>
      <c r="H75" s="429"/>
      <c r="I75" s="429"/>
      <c r="J75" s="429"/>
      <c r="K75" s="429"/>
      <c r="L75" s="429"/>
      <c r="M75" s="422"/>
      <c r="N75" s="427"/>
    </row>
    <row r="76" spans="1:14">
      <c r="A76" s="444"/>
      <c r="B76" s="445" t="s">
        <v>561</v>
      </c>
      <c r="C76" s="444"/>
      <c r="D76" s="446"/>
      <c r="E76" s="447"/>
      <c r="F76" s="448"/>
      <c r="G76" s="444"/>
      <c r="H76" s="449"/>
      <c r="I76" s="449"/>
      <c r="J76" s="449"/>
      <c r="K76" s="449"/>
      <c r="L76" s="449"/>
      <c r="M76" s="444"/>
      <c r="N76" s="444"/>
    </row>
    <row r="132" spans="7:12">
      <c r="G132" s="405"/>
      <c r="H132" s="405"/>
      <c r="I132" s="405"/>
      <c r="J132" s="405"/>
      <c r="K132" s="405"/>
      <c r="L132" s="405"/>
    </row>
    <row r="133" spans="7:12">
      <c r="G133" s="405"/>
      <c r="H133" s="405"/>
      <c r="I133" s="405"/>
      <c r="J133" s="405"/>
      <c r="K133" s="405"/>
      <c r="L133" s="405"/>
    </row>
    <row r="134" spans="7:12">
      <c r="G134" s="405"/>
      <c r="H134" s="405"/>
      <c r="I134" s="405"/>
      <c r="J134" s="405"/>
      <c r="K134" s="405"/>
      <c r="L134" s="405"/>
    </row>
    <row r="135" spans="7:12">
      <c r="G135" s="405"/>
      <c r="H135" s="405"/>
      <c r="I135" s="405"/>
      <c r="J135" s="405"/>
      <c r="K135" s="405"/>
      <c r="L135" s="405"/>
    </row>
    <row r="136" spans="7:12">
      <c r="G136" s="405"/>
      <c r="H136" s="405"/>
      <c r="I136" s="405"/>
      <c r="J136" s="405"/>
      <c r="K136" s="405"/>
      <c r="L136" s="405"/>
    </row>
    <row r="137" spans="7:12">
      <c r="G137" s="405"/>
      <c r="H137" s="405"/>
      <c r="I137" s="405"/>
      <c r="J137" s="405"/>
      <c r="K137" s="405"/>
      <c r="L137" s="405"/>
    </row>
    <row r="138" spans="7:12">
      <c r="G138" s="405"/>
      <c r="H138" s="405"/>
      <c r="I138" s="405"/>
      <c r="J138" s="405"/>
      <c r="K138" s="405"/>
      <c r="L138" s="405"/>
    </row>
    <row r="139" spans="7:12">
      <c r="G139" s="405"/>
      <c r="H139" s="405"/>
      <c r="I139" s="405"/>
      <c r="J139" s="405"/>
      <c r="K139" s="405"/>
      <c r="L139" s="405"/>
    </row>
    <row r="140" spans="7:12">
      <c r="G140" s="405"/>
      <c r="H140" s="405"/>
      <c r="I140" s="405"/>
      <c r="J140" s="405"/>
      <c r="K140" s="405"/>
      <c r="L140" s="405"/>
    </row>
    <row r="141" spans="7:12">
      <c r="G141" s="405"/>
      <c r="H141" s="405"/>
      <c r="I141" s="405"/>
      <c r="J141" s="405"/>
      <c r="K141" s="405"/>
      <c r="L141" s="405"/>
    </row>
    <row r="142" spans="7:12">
      <c r="G142" s="405"/>
      <c r="H142" s="405"/>
      <c r="I142" s="405"/>
      <c r="J142" s="405"/>
      <c r="K142" s="405"/>
      <c r="L142" s="405"/>
    </row>
    <row r="143" spans="7:12">
      <c r="G143" s="405"/>
      <c r="H143" s="405"/>
      <c r="I143" s="405"/>
      <c r="J143" s="405"/>
      <c r="K143" s="405"/>
      <c r="L143" s="405"/>
    </row>
    <row r="144" spans="7:12">
      <c r="G144" s="405"/>
      <c r="H144" s="405"/>
      <c r="I144" s="405"/>
      <c r="J144" s="405"/>
      <c r="K144" s="405"/>
      <c r="L144" s="405"/>
    </row>
    <row r="145" spans="7:12">
      <c r="G145" s="405"/>
      <c r="H145" s="405"/>
      <c r="I145" s="405"/>
      <c r="J145" s="405"/>
      <c r="K145" s="405"/>
      <c r="L145" s="405"/>
    </row>
    <row r="146" spans="7:12">
      <c r="G146" s="405"/>
      <c r="H146" s="405"/>
      <c r="I146" s="405"/>
      <c r="J146" s="405"/>
      <c r="K146" s="405"/>
      <c r="L146" s="405"/>
    </row>
    <row r="147" spans="7:12">
      <c r="G147" s="405"/>
      <c r="H147" s="405"/>
      <c r="I147" s="405"/>
      <c r="J147" s="405"/>
      <c r="K147" s="405"/>
      <c r="L147" s="405"/>
    </row>
    <row r="148" spans="7:12">
      <c r="G148" s="405"/>
      <c r="H148" s="405"/>
      <c r="I148" s="405"/>
      <c r="J148" s="405"/>
      <c r="K148" s="405"/>
      <c r="L148" s="405"/>
    </row>
    <row r="149" spans="7:12">
      <c r="G149" s="405"/>
      <c r="H149" s="405"/>
      <c r="I149" s="405"/>
      <c r="J149" s="405"/>
      <c r="K149" s="405"/>
      <c r="L149" s="405"/>
    </row>
    <row r="150" spans="7:12">
      <c r="G150" s="405"/>
      <c r="H150" s="405"/>
      <c r="I150" s="405"/>
      <c r="J150" s="405"/>
      <c r="K150" s="405"/>
      <c r="L150" s="405"/>
    </row>
    <row r="151" spans="7:12">
      <c r="G151" s="405"/>
      <c r="H151" s="405"/>
      <c r="I151" s="405"/>
      <c r="J151" s="405"/>
      <c r="K151" s="405"/>
      <c r="L151" s="405"/>
    </row>
    <row r="152" spans="7:12">
      <c r="G152" s="405"/>
      <c r="H152" s="405"/>
      <c r="I152" s="405"/>
      <c r="J152" s="405"/>
      <c r="K152" s="405"/>
      <c r="L152" s="405"/>
    </row>
    <row r="153" spans="7:12">
      <c r="G153" s="405"/>
      <c r="H153" s="405"/>
      <c r="I153" s="405"/>
      <c r="J153" s="405"/>
      <c r="K153" s="405"/>
      <c r="L153" s="405"/>
    </row>
    <row r="154" spans="7:12">
      <c r="G154" s="405"/>
      <c r="H154" s="405"/>
      <c r="I154" s="405"/>
      <c r="J154" s="405"/>
      <c r="K154" s="405"/>
      <c r="L154" s="405"/>
    </row>
    <row r="155" spans="7:12">
      <c r="G155" s="405"/>
      <c r="H155" s="405"/>
      <c r="I155" s="405"/>
      <c r="J155" s="405"/>
      <c r="K155" s="405"/>
      <c r="L155" s="405"/>
    </row>
    <row r="156" spans="7:12">
      <c r="G156" s="405"/>
      <c r="H156" s="405"/>
      <c r="I156" s="405"/>
      <c r="J156" s="405"/>
      <c r="K156" s="405"/>
      <c r="L156" s="405"/>
    </row>
    <row r="157" spans="7:12">
      <c r="G157" s="405"/>
      <c r="H157" s="405"/>
      <c r="I157" s="405"/>
      <c r="J157" s="405"/>
      <c r="K157" s="405"/>
      <c r="L157" s="405"/>
    </row>
    <row r="158" spans="7:12">
      <c r="G158" s="405"/>
      <c r="H158" s="405"/>
      <c r="I158" s="405"/>
      <c r="J158" s="405"/>
      <c r="K158" s="405"/>
      <c r="L158" s="405"/>
    </row>
    <row r="159" spans="7:12">
      <c r="G159" s="405"/>
      <c r="H159" s="405"/>
      <c r="I159" s="405"/>
      <c r="J159" s="405"/>
      <c r="K159" s="405"/>
      <c r="L159" s="405"/>
    </row>
    <row r="160" spans="7:12">
      <c r="G160" s="405"/>
      <c r="H160" s="405"/>
      <c r="I160" s="405"/>
      <c r="J160" s="405"/>
      <c r="K160" s="405"/>
      <c r="L160" s="405"/>
    </row>
    <row r="161" spans="7:12">
      <c r="G161" s="405"/>
      <c r="H161" s="405"/>
      <c r="I161" s="405"/>
      <c r="J161" s="405"/>
      <c r="K161" s="405"/>
      <c r="L161" s="405"/>
    </row>
    <row r="162" spans="7:12">
      <c r="G162" s="405"/>
      <c r="H162" s="405"/>
      <c r="I162" s="405"/>
      <c r="J162" s="405"/>
      <c r="K162" s="405"/>
      <c r="L162" s="405"/>
    </row>
    <row r="163" spans="7:12">
      <c r="G163" s="405"/>
      <c r="H163" s="405"/>
      <c r="I163" s="405"/>
      <c r="J163" s="405"/>
      <c r="K163" s="405"/>
      <c r="L163" s="405"/>
    </row>
    <row r="164" spans="7:12">
      <c r="G164" s="405"/>
      <c r="H164" s="405"/>
      <c r="I164" s="405"/>
      <c r="J164" s="405"/>
      <c r="K164" s="405"/>
      <c r="L164" s="405"/>
    </row>
    <row r="165" spans="7:12">
      <c r="G165" s="405"/>
      <c r="H165" s="405"/>
      <c r="I165" s="405"/>
      <c r="J165" s="405"/>
      <c r="K165" s="405"/>
      <c r="L165" s="405"/>
    </row>
    <row r="166" spans="7:12">
      <c r="G166" s="405"/>
      <c r="H166" s="405"/>
      <c r="I166" s="405"/>
      <c r="J166" s="405"/>
      <c r="K166" s="405"/>
      <c r="L166" s="405"/>
    </row>
    <row r="167" spans="7:12">
      <c r="G167" s="405"/>
      <c r="H167" s="405"/>
      <c r="I167" s="405"/>
      <c r="J167" s="405"/>
      <c r="K167" s="405"/>
      <c r="L167" s="405"/>
    </row>
    <row r="168" spans="7:12">
      <c r="G168" s="405"/>
      <c r="H168" s="405"/>
      <c r="I168" s="405"/>
      <c r="J168" s="405"/>
      <c r="K168" s="405"/>
      <c r="L168" s="405"/>
    </row>
    <row r="169" spans="7:12">
      <c r="G169" s="405"/>
      <c r="H169" s="405"/>
      <c r="I169" s="405"/>
      <c r="J169" s="405"/>
      <c r="K169" s="405"/>
      <c r="L169" s="405"/>
    </row>
    <row r="170" spans="7:12">
      <c r="G170" s="405"/>
      <c r="H170" s="405"/>
      <c r="I170" s="405"/>
      <c r="J170" s="405"/>
      <c r="K170" s="405"/>
      <c r="L170" s="405"/>
    </row>
    <row r="171" spans="7:12">
      <c r="G171" s="405"/>
      <c r="H171" s="405"/>
      <c r="I171" s="405"/>
      <c r="J171" s="405"/>
      <c r="K171" s="405"/>
      <c r="L171" s="405"/>
    </row>
    <row r="172" spans="7:12">
      <c r="G172" s="405"/>
      <c r="H172" s="405"/>
      <c r="I172" s="405"/>
      <c r="J172" s="405"/>
      <c r="K172" s="405"/>
      <c r="L172" s="405"/>
    </row>
    <row r="173" spans="7:12">
      <c r="G173" s="405"/>
      <c r="H173" s="405"/>
      <c r="I173" s="405"/>
      <c r="J173" s="405"/>
      <c r="K173" s="405"/>
      <c r="L173" s="405"/>
    </row>
    <row r="174" spans="7:12">
      <c r="G174" s="405"/>
      <c r="H174" s="405"/>
      <c r="I174" s="405"/>
      <c r="J174" s="405"/>
      <c r="K174" s="405"/>
      <c r="L174" s="405"/>
    </row>
    <row r="175" spans="7:12">
      <c r="G175" s="405"/>
      <c r="H175" s="405"/>
      <c r="I175" s="405"/>
      <c r="J175" s="405"/>
      <c r="K175" s="405"/>
      <c r="L175" s="405"/>
    </row>
    <row r="176" spans="7:12">
      <c r="G176" s="405"/>
      <c r="H176" s="405"/>
      <c r="I176" s="405"/>
      <c r="J176" s="405"/>
      <c r="K176" s="405"/>
      <c r="L176" s="405"/>
    </row>
    <row r="177" spans="7:12">
      <c r="G177" s="405"/>
      <c r="H177" s="405"/>
      <c r="I177" s="405"/>
      <c r="J177" s="405"/>
      <c r="K177" s="405"/>
      <c r="L177" s="405"/>
    </row>
    <row r="178" spans="7:12">
      <c r="G178" s="405"/>
      <c r="H178" s="405"/>
      <c r="I178" s="405"/>
      <c r="J178" s="405"/>
      <c r="K178" s="405"/>
      <c r="L178" s="405"/>
    </row>
    <row r="179" spans="7:12">
      <c r="G179" s="405"/>
      <c r="H179" s="405"/>
      <c r="I179" s="405"/>
      <c r="J179" s="405"/>
      <c r="K179" s="405"/>
      <c r="L179" s="405"/>
    </row>
    <row r="180" spans="7:12">
      <c r="G180" s="405"/>
      <c r="H180" s="405"/>
      <c r="I180" s="405"/>
      <c r="J180" s="405"/>
      <c r="K180" s="405"/>
      <c r="L180" s="405"/>
    </row>
    <row r="181" spans="7:12">
      <c r="G181" s="405"/>
      <c r="H181" s="405"/>
      <c r="I181" s="405"/>
      <c r="J181" s="405"/>
      <c r="K181" s="405"/>
      <c r="L181" s="405"/>
    </row>
    <row r="182" spans="7:12">
      <c r="G182" s="405"/>
      <c r="H182" s="405"/>
      <c r="I182" s="405"/>
      <c r="J182" s="405"/>
      <c r="K182" s="405"/>
      <c r="L182" s="405"/>
    </row>
    <row r="183" spans="7:12">
      <c r="G183" s="405"/>
      <c r="H183" s="405"/>
      <c r="I183" s="405"/>
      <c r="J183" s="405"/>
      <c r="K183" s="405"/>
      <c r="L183" s="405"/>
    </row>
    <row r="184" spans="7:12">
      <c r="G184" s="405"/>
      <c r="H184" s="405"/>
      <c r="I184" s="405"/>
      <c r="J184" s="405"/>
      <c r="K184" s="405"/>
      <c r="L184" s="405"/>
    </row>
    <row r="185" spans="7:12">
      <c r="G185" s="405"/>
      <c r="H185" s="405"/>
      <c r="I185" s="405"/>
      <c r="J185" s="405"/>
      <c r="K185" s="405"/>
      <c r="L185" s="405"/>
    </row>
    <row r="186" spans="7:12">
      <c r="G186" s="405"/>
      <c r="H186" s="405"/>
      <c r="I186" s="405"/>
      <c r="J186" s="405"/>
      <c r="K186" s="405"/>
      <c r="L186" s="405"/>
    </row>
    <row r="187" spans="7:12">
      <c r="G187" s="405"/>
      <c r="H187" s="405"/>
      <c r="I187" s="405"/>
      <c r="J187" s="405"/>
      <c r="K187" s="405"/>
      <c r="L187" s="405"/>
    </row>
    <row r="188" spans="7:12">
      <c r="G188" s="405"/>
      <c r="H188" s="405"/>
      <c r="I188" s="405"/>
      <c r="J188" s="405"/>
      <c r="K188" s="405"/>
      <c r="L188" s="405"/>
    </row>
    <row r="189" spans="7:12">
      <c r="G189" s="405"/>
      <c r="H189" s="405"/>
      <c r="I189" s="405"/>
      <c r="J189" s="405"/>
      <c r="K189" s="405"/>
      <c r="L189" s="405"/>
    </row>
  </sheetData>
  <mergeCells count="39">
    <mergeCell ref="A1:N1"/>
    <mergeCell ref="A2:C2"/>
    <mergeCell ref="A3:D3"/>
    <mergeCell ref="E3:N3"/>
    <mergeCell ref="A5:F5"/>
    <mergeCell ref="H5:N5"/>
    <mergeCell ref="A30:F30"/>
    <mergeCell ref="H30:N30"/>
    <mergeCell ref="A6:C6"/>
    <mergeCell ref="H6:N6"/>
    <mergeCell ref="H7:N7"/>
    <mergeCell ref="E8:F8"/>
    <mergeCell ref="G8:H8"/>
    <mergeCell ref="I8:L8"/>
    <mergeCell ref="A26:N26"/>
    <mergeCell ref="A27:C27"/>
    <mergeCell ref="A28:D28"/>
    <mergeCell ref="E28:N28"/>
    <mergeCell ref="E29:N29"/>
    <mergeCell ref="A31:C31"/>
    <mergeCell ref="H31:N31"/>
    <mergeCell ref="H32:N32"/>
    <mergeCell ref="E33:F33"/>
    <mergeCell ref="G33:H33"/>
    <mergeCell ref="I33:L33"/>
    <mergeCell ref="E59:F59"/>
    <mergeCell ref="G59:H59"/>
    <mergeCell ref="I59:L59"/>
    <mergeCell ref="A51:N51"/>
    <mergeCell ref="A52:C52"/>
    <mergeCell ref="A53:D53"/>
    <mergeCell ref="E53:N53"/>
    <mergeCell ref="A54:D54"/>
    <mergeCell ref="E54:N54"/>
    <mergeCell ref="A56:F56"/>
    <mergeCell ref="H56:N56"/>
    <mergeCell ref="A57:C57"/>
    <mergeCell ref="H57:N57"/>
    <mergeCell ref="H58:N58"/>
  </mergeCells>
  <pageMargins left="0.25" right="0.25" top="0.57999999999999996" bottom="0.62" header="0.3" footer="0.3"/>
  <pageSetup paperSize="9" orientation="landscape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FF0000"/>
  </sheetPr>
  <dimension ref="A1:O28"/>
  <sheetViews>
    <sheetView topLeftCell="A7" workbookViewId="0">
      <selection activeCell="N14" sqref="N14"/>
    </sheetView>
  </sheetViews>
  <sheetFormatPr defaultColWidth="9" defaultRowHeight="18"/>
  <cols>
    <col min="1" max="1" width="3.75" style="592" customWidth="1"/>
    <col min="2" max="2" width="20.25" style="592" customWidth="1"/>
    <col min="3" max="3" width="26.375" style="592" customWidth="1"/>
    <col min="4" max="4" width="22.625" style="592" customWidth="1"/>
    <col min="5" max="6" width="5.375" style="592" customWidth="1"/>
    <col min="7" max="7" width="7.125" style="592" customWidth="1"/>
    <col min="8" max="8" width="6.125" style="592" customWidth="1"/>
    <col min="9" max="11" width="6.625" style="592" customWidth="1"/>
    <col min="12" max="12" width="4.125" style="592" customWidth="1"/>
    <col min="13" max="13" width="7.625" style="592" customWidth="1"/>
    <col min="14" max="14" width="7.375" style="592" customWidth="1"/>
    <col min="15" max="16384" width="9" style="592"/>
  </cols>
  <sheetData>
    <row r="1" spans="1:14" ht="21">
      <c r="A1" s="2295" t="s">
        <v>737</v>
      </c>
      <c r="B1" s="2295"/>
      <c r="C1" s="2295"/>
      <c r="D1" s="2295"/>
      <c r="E1" s="2295"/>
      <c r="F1" s="2295"/>
      <c r="G1" s="2295"/>
      <c r="H1" s="2295"/>
      <c r="I1" s="2295"/>
      <c r="J1" s="2295"/>
      <c r="K1" s="591"/>
      <c r="L1" s="591"/>
      <c r="M1" s="591"/>
    </row>
    <row r="2" spans="1:14" ht="21">
      <c r="A2" s="2296" t="s">
        <v>702</v>
      </c>
      <c r="B2" s="2296"/>
      <c r="C2" s="2296"/>
      <c r="D2" s="2296"/>
      <c r="E2" s="2296" t="s">
        <v>703</v>
      </c>
      <c r="F2" s="2296"/>
      <c r="G2" s="2296"/>
      <c r="H2" s="2296"/>
      <c r="I2" s="2296"/>
      <c r="J2" s="2296"/>
      <c r="K2" s="593"/>
      <c r="L2" s="591"/>
      <c r="M2" s="593"/>
    </row>
    <row r="3" spans="1:14" ht="21">
      <c r="A3" s="2296" t="s">
        <v>704</v>
      </c>
      <c r="B3" s="2296"/>
      <c r="C3" s="2296"/>
      <c r="D3" s="2296"/>
      <c r="E3" s="2296" t="s">
        <v>705</v>
      </c>
      <c r="F3" s="2296"/>
      <c r="G3" s="2296"/>
      <c r="H3" s="2296"/>
      <c r="I3" s="2296"/>
      <c r="J3" s="2296"/>
      <c r="K3" s="593"/>
      <c r="L3" s="591"/>
      <c r="M3" s="593"/>
    </row>
    <row r="4" spans="1:14" ht="21">
      <c r="A4" s="2296" t="s">
        <v>706</v>
      </c>
      <c r="B4" s="2296"/>
      <c r="C4" s="2296"/>
      <c r="D4" s="591"/>
      <c r="E4" s="2297" t="s">
        <v>739</v>
      </c>
      <c r="F4" s="2297"/>
      <c r="G4" s="2297"/>
      <c r="H4" s="2297"/>
      <c r="I4" s="2297"/>
      <c r="J4" s="2297"/>
      <c r="K4" s="2297"/>
      <c r="L4" s="2297"/>
      <c r="M4" s="591"/>
    </row>
    <row r="5" spans="1:14" ht="21">
      <c r="A5" s="591" t="s">
        <v>0</v>
      </c>
      <c r="B5" s="591"/>
      <c r="C5" s="591" t="s">
        <v>324</v>
      </c>
      <c r="D5" s="591" t="s">
        <v>325</v>
      </c>
      <c r="E5" s="591"/>
      <c r="F5" s="591"/>
      <c r="G5" s="593"/>
      <c r="H5" s="2291"/>
      <c r="I5" s="2291"/>
      <c r="J5" s="2291"/>
      <c r="K5" s="2291"/>
      <c r="L5" s="2291"/>
      <c r="M5" s="591"/>
    </row>
    <row r="6" spans="1:14" ht="21">
      <c r="A6" s="591" t="s">
        <v>707</v>
      </c>
      <c r="B6" s="591"/>
      <c r="C6" s="591" t="s">
        <v>2</v>
      </c>
      <c r="D6" s="591" t="s">
        <v>708</v>
      </c>
      <c r="E6" s="591" t="s">
        <v>350</v>
      </c>
      <c r="F6" s="591"/>
      <c r="G6" s="593"/>
      <c r="H6" s="593"/>
      <c r="I6" s="593"/>
      <c r="J6" s="591"/>
      <c r="K6" s="593"/>
      <c r="L6" s="591"/>
      <c r="M6" s="591"/>
    </row>
    <row r="7" spans="1:14" ht="21">
      <c r="A7" s="594" t="s">
        <v>3</v>
      </c>
      <c r="B7" s="594"/>
      <c r="C7" s="594"/>
      <c r="D7" s="594"/>
      <c r="E7" s="2292" t="s">
        <v>4</v>
      </c>
      <c r="F7" s="2293"/>
      <c r="G7" s="2292" t="s">
        <v>5</v>
      </c>
      <c r="H7" s="2293"/>
      <c r="I7" s="2294" t="s">
        <v>6</v>
      </c>
      <c r="J7" s="2294"/>
      <c r="K7" s="2294"/>
      <c r="L7" s="2294"/>
      <c r="M7" s="594" t="s">
        <v>7</v>
      </c>
      <c r="N7" s="594"/>
    </row>
    <row r="8" spans="1:14" ht="21">
      <c r="A8" s="595" t="s">
        <v>8</v>
      </c>
      <c r="B8" s="595" t="s">
        <v>326</v>
      </c>
      <c r="C8" s="595" t="s">
        <v>9</v>
      </c>
      <c r="D8" s="595" t="s">
        <v>10</v>
      </c>
      <c r="E8" s="595" t="s">
        <v>11</v>
      </c>
      <c r="F8" s="595" t="s">
        <v>12</v>
      </c>
      <c r="G8" s="596" t="s">
        <v>13</v>
      </c>
      <c r="H8" s="596" t="s">
        <v>14</v>
      </c>
      <c r="I8" s="596">
        <v>1</v>
      </c>
      <c r="J8" s="596">
        <v>2</v>
      </c>
      <c r="K8" s="596">
        <v>3</v>
      </c>
      <c r="L8" s="596">
        <v>4</v>
      </c>
      <c r="M8" s="595" t="s">
        <v>15</v>
      </c>
      <c r="N8" s="595" t="s">
        <v>16</v>
      </c>
    </row>
    <row r="9" spans="1:14" ht="21">
      <c r="A9" s="597" t="s">
        <v>17</v>
      </c>
      <c r="B9" s="597"/>
      <c r="C9" s="597"/>
      <c r="D9" s="597"/>
      <c r="E9" s="598"/>
      <c r="F9" s="598"/>
      <c r="G9" s="599"/>
      <c r="H9" s="599"/>
      <c r="I9" s="600">
        <v>0.4</v>
      </c>
      <c r="J9" s="600">
        <v>0.3</v>
      </c>
      <c r="K9" s="600">
        <v>0.3</v>
      </c>
      <c r="L9" s="600">
        <v>0</v>
      </c>
      <c r="M9" s="597"/>
      <c r="N9" s="597"/>
    </row>
    <row r="10" spans="1:14" ht="21.75">
      <c r="A10" s="601">
        <v>8</v>
      </c>
      <c r="B10" s="602" t="s">
        <v>23</v>
      </c>
      <c r="C10" s="603" t="s">
        <v>31</v>
      </c>
      <c r="D10" s="604" t="s">
        <v>709</v>
      </c>
      <c r="E10" s="605" t="s">
        <v>403</v>
      </c>
      <c r="F10" s="605">
        <v>2</v>
      </c>
      <c r="G10" s="606">
        <v>600000</v>
      </c>
      <c r="H10" s="615" t="s">
        <v>330</v>
      </c>
      <c r="I10" s="607">
        <f>G10*40/100</f>
        <v>240000</v>
      </c>
      <c r="J10" s="607">
        <f>G10*30/100</f>
        <v>180000</v>
      </c>
      <c r="K10" s="607">
        <f>J10</f>
        <v>180000</v>
      </c>
      <c r="L10" s="608">
        <v>0</v>
      </c>
      <c r="M10" s="601" t="s">
        <v>36</v>
      </c>
      <c r="N10" s="601" t="s">
        <v>65</v>
      </c>
    </row>
    <row r="11" spans="1:14" ht="21">
      <c r="A11" s="609"/>
      <c r="B11" s="610" t="s">
        <v>710</v>
      </c>
      <c r="C11" s="611" t="s">
        <v>711</v>
      </c>
      <c r="D11" s="612" t="s">
        <v>712</v>
      </c>
      <c r="E11" s="613"/>
      <c r="F11" s="613"/>
      <c r="G11" s="613"/>
      <c r="H11" s="613"/>
      <c r="I11" s="609"/>
      <c r="J11" s="609"/>
      <c r="K11" s="609"/>
      <c r="L11" s="614"/>
      <c r="M11" s="609"/>
      <c r="N11" s="609"/>
    </row>
    <row r="12" spans="1:14" ht="21">
      <c r="A12" s="609"/>
      <c r="B12" s="612" t="s">
        <v>713</v>
      </c>
      <c r="C12" s="611" t="s">
        <v>714</v>
      </c>
      <c r="D12" s="612" t="s">
        <v>715</v>
      </c>
      <c r="E12" s="613"/>
      <c r="F12" s="613"/>
      <c r="G12" s="615"/>
      <c r="H12" s="615"/>
      <c r="I12" s="616"/>
      <c r="J12" s="614"/>
      <c r="K12" s="614"/>
      <c r="L12" s="614"/>
      <c r="M12" s="609"/>
      <c r="N12" s="609"/>
    </row>
    <row r="13" spans="1:14" ht="21">
      <c r="A13" s="609"/>
      <c r="B13" s="612" t="s">
        <v>716</v>
      </c>
      <c r="C13" s="611" t="s">
        <v>717</v>
      </c>
      <c r="D13" s="617" t="s">
        <v>34</v>
      </c>
      <c r="E13" s="613"/>
      <c r="F13" s="613"/>
      <c r="G13" s="615"/>
      <c r="H13" s="615"/>
      <c r="I13" s="616"/>
      <c r="J13" s="614"/>
      <c r="K13" s="614"/>
      <c r="L13" s="614"/>
      <c r="M13" s="609"/>
      <c r="N13" s="609"/>
    </row>
    <row r="14" spans="1:14" ht="21">
      <c r="A14" s="618"/>
      <c r="B14" s="617" t="s">
        <v>333</v>
      </c>
      <c r="C14" s="617" t="s">
        <v>35</v>
      </c>
      <c r="D14" s="612" t="s">
        <v>718</v>
      </c>
      <c r="E14" s="613" t="s">
        <v>18</v>
      </c>
      <c r="F14" s="613">
        <v>80</v>
      </c>
      <c r="G14" s="616"/>
      <c r="H14" s="616"/>
      <c r="I14" s="616"/>
      <c r="J14" s="616"/>
      <c r="K14" s="616"/>
      <c r="L14" s="616"/>
      <c r="M14" s="609"/>
      <c r="N14" s="619"/>
    </row>
    <row r="15" spans="1:14" ht="21">
      <c r="A15" s="618"/>
      <c r="B15" s="620" t="s">
        <v>719</v>
      </c>
      <c r="C15" s="612" t="s">
        <v>720</v>
      </c>
      <c r="D15" s="612" t="s">
        <v>721</v>
      </c>
      <c r="E15" s="613"/>
      <c r="F15" s="613"/>
      <c r="G15" s="616"/>
      <c r="H15" s="616"/>
      <c r="I15" s="616"/>
      <c r="J15" s="616"/>
      <c r="K15" s="616"/>
      <c r="L15" s="616"/>
      <c r="M15" s="609"/>
      <c r="N15" s="619"/>
    </row>
    <row r="16" spans="1:14" ht="21">
      <c r="A16" s="618"/>
      <c r="B16" s="620" t="s">
        <v>722</v>
      </c>
      <c r="C16" s="612" t="s">
        <v>717</v>
      </c>
      <c r="D16" s="612" t="s">
        <v>723</v>
      </c>
      <c r="E16" s="613" t="s">
        <v>403</v>
      </c>
      <c r="F16" s="613">
        <v>1</v>
      </c>
      <c r="G16" s="616"/>
      <c r="H16" s="616"/>
      <c r="I16" s="616"/>
      <c r="J16" s="616"/>
      <c r="K16" s="616"/>
      <c r="L16" s="616"/>
      <c r="M16" s="609"/>
      <c r="N16" s="619"/>
    </row>
    <row r="17" spans="1:15" ht="21">
      <c r="A17" s="618"/>
      <c r="B17" s="620" t="s">
        <v>724</v>
      </c>
      <c r="C17" s="612" t="s">
        <v>725</v>
      </c>
      <c r="D17" s="612" t="s">
        <v>726</v>
      </c>
      <c r="E17" s="613"/>
      <c r="F17" s="613"/>
      <c r="G17" s="616"/>
      <c r="H17" s="616"/>
      <c r="I17" s="616"/>
      <c r="J17" s="616"/>
      <c r="K17" s="616"/>
      <c r="L17" s="616"/>
      <c r="M17" s="609"/>
      <c r="N17" s="619"/>
    </row>
    <row r="18" spans="1:15" ht="21">
      <c r="A18" s="618"/>
      <c r="B18" s="621"/>
      <c r="C18" s="612" t="s">
        <v>727</v>
      </c>
      <c r="D18" s="617" t="s">
        <v>32</v>
      </c>
      <c r="E18" s="613"/>
      <c r="F18" s="613"/>
      <c r="G18" s="616"/>
      <c r="H18" s="616"/>
      <c r="I18" s="616"/>
      <c r="J18" s="616"/>
      <c r="K18" s="616"/>
      <c r="L18" s="616"/>
      <c r="M18" s="609"/>
      <c r="N18" s="619"/>
    </row>
    <row r="19" spans="1:15" ht="21">
      <c r="A19" s="618"/>
      <c r="B19" s="621"/>
      <c r="C19" s="612" t="s">
        <v>728</v>
      </c>
      <c r="D19" s="612" t="s">
        <v>729</v>
      </c>
      <c r="E19" s="613" t="s">
        <v>403</v>
      </c>
      <c r="F19" s="613">
        <v>1</v>
      </c>
      <c r="G19" s="616"/>
      <c r="H19" s="616"/>
      <c r="I19" s="616"/>
      <c r="J19" s="616"/>
      <c r="K19" s="616"/>
      <c r="L19" s="616"/>
      <c r="M19" s="609"/>
      <c r="N19" s="619"/>
    </row>
    <row r="20" spans="1:15" ht="21">
      <c r="A20" s="618"/>
      <c r="B20" s="621"/>
      <c r="C20" s="612" t="s">
        <v>730</v>
      </c>
      <c r="D20" s="612" t="s">
        <v>714</v>
      </c>
      <c r="E20" s="613"/>
      <c r="F20" s="613"/>
      <c r="G20" s="616"/>
      <c r="H20" s="616"/>
      <c r="I20" s="616"/>
      <c r="J20" s="616"/>
      <c r="K20" s="616"/>
      <c r="L20" s="616"/>
      <c r="M20" s="609"/>
      <c r="N20" s="619"/>
    </row>
    <row r="21" spans="1:15" ht="21.75">
      <c r="A21" s="618"/>
      <c r="B21" s="621"/>
      <c r="C21" s="612" t="s">
        <v>731</v>
      </c>
      <c r="D21" s="612" t="s">
        <v>732</v>
      </c>
      <c r="E21" s="613"/>
      <c r="F21" s="622"/>
      <c r="G21" s="616"/>
      <c r="H21" s="616"/>
      <c r="I21" s="616"/>
      <c r="J21" s="616"/>
      <c r="K21" s="616"/>
      <c r="L21" s="616"/>
      <c r="M21" s="609"/>
      <c r="N21" s="619"/>
      <c r="O21" s="577"/>
    </row>
    <row r="22" spans="1:15" ht="21">
      <c r="A22" s="618"/>
      <c r="B22" s="621"/>
      <c r="C22" s="620" t="s">
        <v>733</v>
      </c>
      <c r="D22" s="612" t="s">
        <v>734</v>
      </c>
      <c r="E22" s="613" t="s">
        <v>18</v>
      </c>
      <c r="F22" s="613">
        <v>80</v>
      </c>
      <c r="G22" s="616"/>
      <c r="H22" s="616"/>
      <c r="I22" s="616"/>
      <c r="J22" s="616"/>
      <c r="K22" s="616"/>
      <c r="L22" s="616"/>
      <c r="M22" s="609"/>
      <c r="N22" s="619"/>
    </row>
    <row r="23" spans="1:15" ht="21">
      <c r="A23" s="618"/>
      <c r="B23" s="621"/>
      <c r="C23" s="620" t="s">
        <v>735</v>
      </c>
      <c r="D23" s="612" t="s">
        <v>736</v>
      </c>
      <c r="E23" s="613"/>
      <c r="F23" s="622"/>
      <c r="G23" s="616"/>
      <c r="H23" s="616"/>
      <c r="I23" s="616"/>
      <c r="J23" s="616"/>
      <c r="K23" s="616"/>
      <c r="L23" s="616"/>
      <c r="M23" s="609"/>
      <c r="N23" s="619"/>
    </row>
    <row r="24" spans="1:15" ht="21.75" thickBot="1">
      <c r="A24" s="623"/>
      <c r="B24" s="624"/>
      <c r="C24" s="625" t="s">
        <v>738</v>
      </c>
      <c r="D24" s="626" t="s">
        <v>621</v>
      </c>
      <c r="E24" s="627"/>
      <c r="F24" s="627"/>
      <c r="G24" s="628"/>
      <c r="H24" s="628"/>
      <c r="I24" s="628"/>
      <c r="J24" s="628"/>
      <c r="K24" s="628"/>
      <c r="L24" s="627"/>
      <c r="M24" s="629"/>
      <c r="N24" s="630"/>
    </row>
    <row r="25" spans="1:15" ht="21">
      <c r="A25" s="631" t="s">
        <v>561</v>
      </c>
      <c r="B25" s="632"/>
      <c r="C25" s="632"/>
      <c r="D25" s="632"/>
      <c r="E25" s="632"/>
      <c r="F25" s="632"/>
      <c r="G25" s="633"/>
      <c r="H25" s="633"/>
      <c r="I25" s="633"/>
      <c r="J25" s="633"/>
      <c r="K25" s="632"/>
      <c r="L25" s="591"/>
      <c r="M25" s="591"/>
    </row>
    <row r="26" spans="1:15" ht="21">
      <c r="A26" s="634"/>
      <c r="B26" s="635"/>
      <c r="C26" s="635"/>
      <c r="D26" s="635"/>
      <c r="E26" s="635"/>
      <c r="F26" s="635"/>
      <c r="G26" s="636"/>
      <c r="H26" s="636"/>
      <c r="I26" s="636"/>
      <c r="J26" s="636"/>
      <c r="K26" s="635"/>
      <c r="L26" s="591"/>
      <c r="M26" s="591"/>
    </row>
    <row r="27" spans="1:15" ht="21">
      <c r="A27" s="634"/>
      <c r="B27" s="635"/>
      <c r="C27" s="635"/>
      <c r="D27" s="635"/>
      <c r="E27" s="635"/>
      <c r="F27" s="635"/>
      <c r="G27" s="636"/>
      <c r="H27" s="636"/>
      <c r="I27" s="636"/>
      <c r="J27" s="636"/>
      <c r="K27" s="635"/>
      <c r="L27" s="591"/>
      <c r="M27" s="591"/>
    </row>
    <row r="28" spans="1:15" ht="21">
      <c r="A28" s="634"/>
      <c r="B28" s="635"/>
      <c r="C28" s="635"/>
      <c r="D28" s="635"/>
      <c r="E28" s="635"/>
      <c r="F28" s="635"/>
      <c r="G28" s="636"/>
      <c r="H28" s="636"/>
      <c r="I28" s="636"/>
      <c r="J28" s="636"/>
      <c r="K28" s="635"/>
      <c r="L28" s="591"/>
      <c r="M28" s="591"/>
    </row>
  </sheetData>
  <mergeCells count="11">
    <mergeCell ref="H5:L5"/>
    <mergeCell ref="E7:F7"/>
    <mergeCell ref="G7:H7"/>
    <mergeCell ref="I7:L7"/>
    <mergeCell ref="A1:J1"/>
    <mergeCell ref="A2:D2"/>
    <mergeCell ref="E2:J2"/>
    <mergeCell ref="A3:D3"/>
    <mergeCell ref="E3:J3"/>
    <mergeCell ref="A4:C4"/>
    <mergeCell ref="E4:L4"/>
  </mergeCells>
  <pageMargins left="0.25" right="0.25" top="0.75" bottom="0.75" header="0.3" footer="0.3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FF0000"/>
  </sheetPr>
  <dimension ref="A1:P130"/>
  <sheetViews>
    <sheetView topLeftCell="A7" zoomScale="120" zoomScaleNormal="120" workbookViewId="0">
      <selection activeCell="E23" sqref="E23"/>
    </sheetView>
  </sheetViews>
  <sheetFormatPr defaultColWidth="9" defaultRowHeight="14.25"/>
  <cols>
    <col min="1" max="1" width="3.75" style="547" customWidth="1"/>
    <col min="2" max="2" width="20.25" style="547" customWidth="1"/>
    <col min="3" max="3" width="26.375" style="547" customWidth="1"/>
    <col min="4" max="4" width="22.125" style="547" customWidth="1"/>
    <col min="5" max="5" width="5.375" style="547" customWidth="1"/>
    <col min="6" max="6" width="4.25" style="547" customWidth="1"/>
    <col min="7" max="7" width="7.875" style="547" customWidth="1"/>
    <col min="8" max="8" width="6.125" style="547" customWidth="1"/>
    <col min="9" max="12" width="3.625" style="547" customWidth="1"/>
    <col min="13" max="13" width="6.25" style="547" customWidth="1"/>
    <col min="14" max="14" width="9" style="547" customWidth="1"/>
    <col min="15" max="15" width="9" style="547"/>
    <col min="16" max="16" width="16.375" style="637" customWidth="1"/>
    <col min="17" max="16384" width="9" style="547"/>
  </cols>
  <sheetData>
    <row r="1" spans="1:16" ht="18">
      <c r="A1" s="2299" t="s">
        <v>740</v>
      </c>
      <c r="B1" s="2299"/>
      <c r="C1" s="2299"/>
      <c r="D1" s="2299"/>
      <c r="E1" s="2299"/>
      <c r="F1" s="2299"/>
      <c r="G1" s="2299"/>
      <c r="H1" s="2299"/>
      <c r="I1" s="2299"/>
      <c r="J1" s="2299"/>
      <c r="K1" s="2299"/>
      <c r="L1" s="2299"/>
      <c r="M1" s="2299"/>
      <c r="N1" s="2299"/>
    </row>
    <row r="2" spans="1:16" ht="18">
      <c r="A2" s="2298" t="s">
        <v>702</v>
      </c>
      <c r="B2" s="2298"/>
      <c r="C2" s="2298"/>
      <c r="D2" s="2298"/>
      <c r="E2" s="2298"/>
      <c r="F2" s="2298"/>
      <c r="G2" s="2298"/>
      <c r="H2" s="2298"/>
      <c r="I2" s="2298"/>
      <c r="J2" s="2298"/>
      <c r="K2" s="548"/>
      <c r="L2" s="546"/>
      <c r="M2" s="548"/>
    </row>
    <row r="3" spans="1:16" ht="18">
      <c r="A3" s="2298" t="s">
        <v>704</v>
      </c>
      <c r="B3" s="2298"/>
      <c r="C3" s="2298"/>
      <c r="D3" s="2298"/>
      <c r="E3" s="2298"/>
      <c r="F3" s="2298"/>
      <c r="G3" s="2298"/>
      <c r="H3" s="2298"/>
      <c r="I3" s="2298"/>
      <c r="J3" s="2298"/>
      <c r="K3" s="548"/>
      <c r="L3" s="546"/>
      <c r="M3" s="548"/>
    </row>
    <row r="4" spans="1:16" ht="18">
      <c r="A4" s="2298" t="s">
        <v>706</v>
      </c>
      <c r="B4" s="2298"/>
      <c r="C4" s="2298"/>
      <c r="D4" s="546"/>
      <c r="E4" s="2298"/>
      <c r="F4" s="2298"/>
      <c r="G4" s="2298"/>
      <c r="H4" s="2298"/>
      <c r="I4" s="2298"/>
      <c r="J4" s="2298"/>
      <c r="K4" s="2298" t="s">
        <v>741</v>
      </c>
      <c r="L4" s="2298"/>
      <c r="M4" s="2298"/>
      <c r="N4" s="2298"/>
      <c r="O4" s="2298"/>
      <c r="P4" s="2298"/>
    </row>
    <row r="5" spans="1:16" ht="18">
      <c r="A5" s="546" t="s">
        <v>0</v>
      </c>
      <c r="B5" s="546"/>
      <c r="C5" s="546" t="s">
        <v>324</v>
      </c>
      <c r="D5" s="546" t="s">
        <v>325</v>
      </c>
      <c r="E5" s="2298"/>
      <c r="F5" s="2298"/>
      <c r="G5" s="2298"/>
      <c r="H5" s="2298"/>
      <c r="I5" s="2298"/>
      <c r="J5" s="2298"/>
      <c r="K5" s="2298" t="s">
        <v>742</v>
      </c>
      <c r="L5" s="2298"/>
      <c r="M5" s="2298"/>
      <c r="N5" s="2298"/>
      <c r="O5" s="2298"/>
      <c r="P5" s="2298"/>
    </row>
    <row r="6" spans="1:16" ht="18">
      <c r="A6" s="546" t="s">
        <v>707</v>
      </c>
      <c r="B6" s="546"/>
      <c r="C6" s="546" t="s">
        <v>2</v>
      </c>
      <c r="D6" s="546" t="s">
        <v>708</v>
      </c>
      <c r="E6" s="546"/>
      <c r="F6" s="546"/>
      <c r="G6" s="546"/>
      <c r="H6" s="546"/>
      <c r="I6" s="546"/>
      <c r="J6" s="546"/>
      <c r="K6" s="2301" t="s">
        <v>769</v>
      </c>
      <c r="L6" s="2301"/>
      <c r="M6" s="2301"/>
      <c r="N6" s="2301"/>
      <c r="O6" s="546"/>
      <c r="P6" s="638"/>
    </row>
    <row r="7" spans="1:16" ht="18">
      <c r="A7" s="549" t="s">
        <v>3</v>
      </c>
      <c r="B7" s="549"/>
      <c r="C7" s="549"/>
      <c r="D7" s="549"/>
      <c r="E7" s="2302" t="s">
        <v>4</v>
      </c>
      <c r="F7" s="2303"/>
      <c r="G7" s="2302" t="s">
        <v>5</v>
      </c>
      <c r="H7" s="2303"/>
      <c r="I7" s="2304" t="s">
        <v>6</v>
      </c>
      <c r="J7" s="2304"/>
      <c r="K7" s="2304"/>
      <c r="L7" s="2304"/>
      <c r="M7" s="549" t="s">
        <v>7</v>
      </c>
      <c r="N7" s="549"/>
    </row>
    <row r="8" spans="1:16" ht="18">
      <c r="A8" s="550" t="s">
        <v>8</v>
      </c>
      <c r="B8" s="550" t="s">
        <v>326</v>
      </c>
      <c r="C8" s="550" t="s">
        <v>9</v>
      </c>
      <c r="D8" s="550" t="s">
        <v>10</v>
      </c>
      <c r="E8" s="550" t="s">
        <v>11</v>
      </c>
      <c r="F8" s="550" t="s">
        <v>12</v>
      </c>
      <c r="G8" s="551" t="s">
        <v>13</v>
      </c>
      <c r="H8" s="551" t="s">
        <v>14</v>
      </c>
      <c r="I8" s="639">
        <v>1</v>
      </c>
      <c r="J8" s="640">
        <v>2</v>
      </c>
      <c r="K8" s="640">
        <v>3</v>
      </c>
      <c r="L8" s="640">
        <v>4</v>
      </c>
      <c r="M8" s="550" t="s">
        <v>15</v>
      </c>
      <c r="N8" s="550" t="s">
        <v>16</v>
      </c>
    </row>
    <row r="9" spans="1:16" ht="18">
      <c r="A9" s="552" t="s">
        <v>17</v>
      </c>
      <c r="B9" s="552"/>
      <c r="C9" s="552"/>
      <c r="D9" s="552"/>
      <c r="E9" s="553"/>
      <c r="F9" s="553"/>
      <c r="G9" s="554"/>
      <c r="H9" s="554"/>
      <c r="I9" s="555"/>
      <c r="J9" s="555"/>
      <c r="K9" s="555"/>
      <c r="L9" s="555"/>
      <c r="M9" s="552"/>
      <c r="N9" s="552"/>
    </row>
    <row r="10" spans="1:16" ht="18">
      <c r="A10" s="556">
        <v>9</v>
      </c>
      <c r="B10" s="557" t="s">
        <v>23</v>
      </c>
      <c r="C10" s="558" t="s">
        <v>31</v>
      </c>
      <c r="D10" s="559" t="s">
        <v>743</v>
      </c>
      <c r="E10" s="560" t="s">
        <v>744</v>
      </c>
      <c r="F10" s="560">
        <v>13</v>
      </c>
      <c r="G10" s="641">
        <v>2470000</v>
      </c>
      <c r="H10" s="568" t="s">
        <v>745</v>
      </c>
      <c r="I10" s="561"/>
      <c r="J10" s="561"/>
      <c r="K10" s="561"/>
      <c r="L10" s="561"/>
      <c r="M10" s="556"/>
      <c r="N10" s="556" t="s">
        <v>66</v>
      </c>
    </row>
    <row r="11" spans="1:16" ht="18">
      <c r="A11" s="562"/>
      <c r="B11" s="563" t="s">
        <v>710</v>
      </c>
      <c r="C11" s="564" t="s">
        <v>746</v>
      </c>
      <c r="D11" s="565" t="s">
        <v>747</v>
      </c>
      <c r="E11" s="566"/>
      <c r="F11" s="566"/>
      <c r="G11" s="566"/>
      <c r="H11" s="566"/>
      <c r="I11" s="562"/>
      <c r="J11" s="562"/>
      <c r="K11" s="562"/>
      <c r="L11" s="567"/>
      <c r="M11" s="562"/>
      <c r="N11" s="562" t="s">
        <v>748</v>
      </c>
    </row>
    <row r="12" spans="1:16" ht="18">
      <c r="A12" s="562"/>
      <c r="B12" s="565" t="s">
        <v>66</v>
      </c>
      <c r="C12" s="564" t="s">
        <v>717</v>
      </c>
      <c r="D12" s="565"/>
      <c r="E12" s="566"/>
      <c r="F12" s="566"/>
      <c r="G12" s="568"/>
      <c r="I12" s="569"/>
      <c r="J12" s="567"/>
      <c r="K12" s="567"/>
      <c r="L12" s="567"/>
      <c r="M12" s="562"/>
      <c r="N12" s="562" t="s">
        <v>464</v>
      </c>
    </row>
    <row r="13" spans="1:16" ht="18">
      <c r="A13" s="562"/>
      <c r="B13" s="565"/>
      <c r="C13" s="564"/>
      <c r="D13" s="570" t="s">
        <v>749</v>
      </c>
      <c r="E13" s="566"/>
      <c r="F13" s="566"/>
      <c r="G13" s="568"/>
      <c r="H13" s="568"/>
      <c r="I13" s="569"/>
      <c r="J13" s="567"/>
      <c r="K13" s="567"/>
      <c r="L13" s="567"/>
      <c r="M13" s="562"/>
      <c r="N13" s="562" t="s">
        <v>750</v>
      </c>
    </row>
    <row r="14" spans="1:16" ht="18">
      <c r="A14" s="571"/>
      <c r="B14" s="570" t="s">
        <v>333</v>
      </c>
      <c r="C14" s="570" t="s">
        <v>35</v>
      </c>
      <c r="D14" s="565" t="s">
        <v>751</v>
      </c>
      <c r="E14" s="566" t="s">
        <v>18</v>
      </c>
      <c r="F14" s="566">
        <v>0</v>
      </c>
      <c r="G14" s="569"/>
      <c r="H14" s="569"/>
      <c r="I14" s="572"/>
      <c r="J14" s="569"/>
      <c r="K14" s="569"/>
      <c r="L14" s="569"/>
      <c r="M14" s="562"/>
      <c r="N14" s="573"/>
    </row>
    <row r="15" spans="1:16" ht="18">
      <c r="A15" s="571"/>
      <c r="B15" s="574" t="s">
        <v>752</v>
      </c>
      <c r="C15" s="565" t="s">
        <v>753</v>
      </c>
      <c r="D15" s="565" t="s">
        <v>754</v>
      </c>
      <c r="E15" s="566" t="s">
        <v>385</v>
      </c>
      <c r="F15" s="566">
        <v>0</v>
      </c>
      <c r="G15" s="569"/>
      <c r="H15" s="569"/>
      <c r="I15" s="572"/>
      <c r="J15" s="569"/>
      <c r="K15" s="569"/>
      <c r="L15" s="569"/>
      <c r="M15" s="562"/>
      <c r="N15" s="573"/>
    </row>
    <row r="16" spans="1:16" ht="18">
      <c r="A16" s="571"/>
      <c r="B16" s="574" t="s">
        <v>755</v>
      </c>
      <c r="C16" s="565" t="s">
        <v>732</v>
      </c>
      <c r="D16" s="565" t="s">
        <v>756</v>
      </c>
      <c r="E16" s="566"/>
      <c r="F16" s="566"/>
      <c r="G16" s="569"/>
      <c r="H16" s="569"/>
      <c r="I16" s="572"/>
      <c r="J16" s="569"/>
      <c r="K16" s="569"/>
      <c r="L16" s="569"/>
      <c r="M16" s="562"/>
      <c r="N16" s="573"/>
    </row>
    <row r="17" spans="1:16" ht="18">
      <c r="A17" s="571"/>
      <c r="B17" s="574"/>
      <c r="C17" s="565" t="s">
        <v>757</v>
      </c>
      <c r="D17" s="565" t="s">
        <v>758</v>
      </c>
      <c r="E17" s="566" t="s">
        <v>385</v>
      </c>
      <c r="F17" s="566">
        <v>0</v>
      </c>
      <c r="G17" s="569"/>
      <c r="H17" s="569"/>
      <c r="I17" s="572"/>
      <c r="J17" s="569"/>
      <c r="K17" s="569"/>
      <c r="L17" s="569"/>
      <c r="M17" s="562"/>
      <c r="N17" s="573"/>
    </row>
    <row r="18" spans="1:16" ht="18">
      <c r="A18" s="571"/>
      <c r="B18" s="575"/>
      <c r="C18" s="642" t="s">
        <v>759</v>
      </c>
      <c r="D18" s="565" t="s">
        <v>760</v>
      </c>
      <c r="E18" s="566"/>
      <c r="F18" s="566"/>
      <c r="G18" s="569"/>
      <c r="H18" s="569"/>
      <c r="I18" s="572"/>
      <c r="J18" s="569"/>
      <c r="K18" s="569"/>
      <c r="L18" s="569"/>
      <c r="M18" s="562"/>
      <c r="N18" s="573"/>
    </row>
    <row r="19" spans="1:16" ht="18">
      <c r="A19" s="571"/>
      <c r="B19" s="575"/>
      <c r="C19" s="643" t="s">
        <v>761</v>
      </c>
      <c r="D19" s="570" t="s">
        <v>762</v>
      </c>
      <c r="E19" s="566"/>
      <c r="F19" s="566"/>
      <c r="G19" s="569"/>
      <c r="H19" s="569"/>
      <c r="I19" s="572"/>
      <c r="J19" s="569"/>
      <c r="K19" s="569"/>
      <c r="L19" s="569"/>
      <c r="M19" s="562"/>
      <c r="N19" s="573"/>
    </row>
    <row r="20" spans="1:16" ht="18">
      <c r="A20" s="571"/>
      <c r="B20" s="575"/>
      <c r="C20" s="565" t="s">
        <v>763</v>
      </c>
      <c r="D20" s="565" t="s">
        <v>764</v>
      </c>
      <c r="E20" s="566" t="s">
        <v>385</v>
      </c>
      <c r="F20" s="566">
        <v>0</v>
      </c>
      <c r="G20" s="569"/>
      <c r="H20" s="569"/>
      <c r="I20" s="572"/>
      <c r="J20" s="569"/>
      <c r="K20" s="569"/>
      <c r="L20" s="569"/>
      <c r="M20" s="562"/>
      <c r="N20" s="573"/>
    </row>
    <row r="21" spans="1:16" ht="21.75">
      <c r="A21" s="571"/>
      <c r="B21" s="575"/>
      <c r="C21" s="565" t="s">
        <v>765</v>
      </c>
      <c r="D21" s="565" t="s">
        <v>766</v>
      </c>
      <c r="E21" s="566" t="s">
        <v>385</v>
      </c>
      <c r="F21" s="566">
        <v>0</v>
      </c>
      <c r="G21" s="569"/>
      <c r="H21" s="569"/>
      <c r="I21" s="572"/>
      <c r="J21" s="569"/>
      <c r="K21" s="569"/>
      <c r="L21" s="569"/>
      <c r="M21" s="562"/>
      <c r="N21" s="573"/>
      <c r="O21" s="577"/>
    </row>
    <row r="22" spans="1:16" ht="18">
      <c r="A22" s="571"/>
      <c r="B22" s="575"/>
      <c r="C22" s="574" t="s">
        <v>767</v>
      </c>
      <c r="D22" s="565"/>
      <c r="F22" s="644"/>
      <c r="G22" s="569"/>
      <c r="H22" s="569"/>
      <c r="I22" s="572"/>
      <c r="J22" s="569"/>
      <c r="K22" s="569"/>
      <c r="L22" s="569"/>
      <c r="M22" s="562"/>
      <c r="N22" s="573"/>
    </row>
    <row r="23" spans="1:16" ht="18">
      <c r="A23" s="571"/>
      <c r="B23" s="575"/>
      <c r="C23" s="574" t="s">
        <v>768</v>
      </c>
      <c r="D23" s="565" t="s">
        <v>621</v>
      </c>
      <c r="E23" s="566"/>
      <c r="F23" s="576"/>
      <c r="G23" s="569" t="s">
        <v>621</v>
      </c>
      <c r="H23" s="569"/>
      <c r="I23" s="572"/>
      <c r="J23" s="569"/>
      <c r="K23" s="569"/>
      <c r="L23" s="569"/>
      <c r="M23" s="562"/>
      <c r="N23" s="573"/>
    </row>
    <row r="24" spans="1:16" ht="18.75" thickBot="1">
      <c r="A24" s="578"/>
      <c r="B24" s="579"/>
      <c r="C24" s="580"/>
      <c r="D24" s="565"/>
      <c r="E24" s="581"/>
      <c r="F24" s="581"/>
      <c r="G24" s="582"/>
      <c r="H24" s="582"/>
      <c r="I24" s="582"/>
      <c r="J24" s="582"/>
      <c r="K24" s="582"/>
      <c r="L24" s="581"/>
      <c r="M24" s="583"/>
      <c r="N24" s="584"/>
    </row>
    <row r="25" spans="1:16" ht="18">
      <c r="A25" s="585" t="s">
        <v>340</v>
      </c>
      <c r="B25" s="586"/>
      <c r="C25" s="586"/>
      <c r="D25" s="586"/>
      <c r="E25" s="586"/>
      <c r="F25" s="586"/>
      <c r="G25" s="587"/>
      <c r="H25" s="587"/>
      <c r="I25" s="587"/>
      <c r="J25" s="587"/>
      <c r="K25" s="586"/>
      <c r="L25" s="546"/>
      <c r="M25" s="546"/>
    </row>
    <row r="26" spans="1:16" s="645" customFormat="1" ht="18">
      <c r="A26" s="2305"/>
      <c r="B26" s="2305"/>
      <c r="C26" s="2305"/>
      <c r="D26" s="2305"/>
      <c r="E26" s="2305"/>
      <c r="F26" s="2305"/>
      <c r="G26" s="2305"/>
      <c r="H26" s="2305"/>
      <c r="I26" s="2305"/>
      <c r="J26" s="2305"/>
      <c r="K26" s="2305"/>
      <c r="L26" s="2305"/>
      <c r="M26" s="2305"/>
      <c r="N26" s="2305"/>
      <c r="P26" s="646"/>
    </row>
    <row r="27" spans="1:16" s="645" customFormat="1" ht="18">
      <c r="A27" s="2300"/>
      <c r="B27" s="2300"/>
      <c r="C27" s="2300"/>
      <c r="D27" s="2300"/>
      <c r="E27" s="2300"/>
      <c r="F27" s="2300"/>
      <c r="G27" s="2300"/>
      <c r="H27" s="2300"/>
      <c r="I27" s="2300"/>
      <c r="J27" s="2300"/>
      <c r="K27" s="590"/>
      <c r="L27" s="589"/>
      <c r="M27" s="590"/>
      <c r="P27" s="646"/>
    </row>
    <row r="28" spans="1:16" s="645" customFormat="1" ht="18">
      <c r="A28" s="2300"/>
      <c r="B28" s="2300"/>
      <c r="C28" s="2300"/>
      <c r="D28" s="2300"/>
      <c r="E28" s="2300"/>
      <c r="F28" s="2300"/>
      <c r="G28" s="2300"/>
      <c r="H28" s="2300"/>
      <c r="I28" s="2300"/>
      <c r="J28" s="2300"/>
      <c r="K28" s="590"/>
      <c r="L28" s="589"/>
      <c r="M28" s="590"/>
      <c r="P28" s="646"/>
    </row>
    <row r="29" spans="1:16" s="645" customFormat="1" ht="18">
      <c r="A29" s="2300"/>
      <c r="B29" s="2300"/>
      <c r="C29" s="2300"/>
      <c r="D29" s="589"/>
      <c r="E29" s="2300"/>
      <c r="F29" s="2300"/>
      <c r="G29" s="2300"/>
      <c r="H29" s="2300"/>
      <c r="I29" s="2300"/>
      <c r="J29" s="2300"/>
      <c r="K29" s="2300"/>
      <c r="L29" s="2300"/>
      <c r="M29" s="2300"/>
      <c r="N29" s="2300"/>
      <c r="O29" s="2300"/>
      <c r="P29" s="2300"/>
    </row>
    <row r="30" spans="1:16" s="645" customFormat="1" ht="18">
      <c r="A30" s="589"/>
      <c r="B30" s="589"/>
      <c r="C30" s="589"/>
      <c r="D30" s="589"/>
      <c r="E30" s="2300"/>
      <c r="F30" s="2300"/>
      <c r="G30" s="2300"/>
      <c r="H30" s="2300"/>
      <c r="I30" s="2300"/>
      <c r="J30" s="2300"/>
      <c r="K30" s="2300"/>
      <c r="L30" s="2300"/>
      <c r="M30" s="2300"/>
      <c r="N30" s="2300"/>
      <c r="O30" s="2300"/>
      <c r="P30" s="2300"/>
    </row>
    <row r="31" spans="1:16" s="645" customFormat="1" ht="18">
      <c r="A31" s="589"/>
      <c r="B31" s="589"/>
      <c r="C31" s="589"/>
      <c r="D31" s="589"/>
      <c r="E31" s="589"/>
      <c r="F31" s="589"/>
      <c r="G31" s="589"/>
      <c r="H31" s="589"/>
      <c r="I31" s="589"/>
      <c r="J31" s="589"/>
      <c r="K31" s="2306"/>
      <c r="L31" s="2306"/>
      <c r="M31" s="2306"/>
      <c r="N31" s="2306"/>
      <c r="O31" s="589"/>
      <c r="P31" s="647"/>
    </row>
    <row r="32" spans="1:16" s="645" customFormat="1" ht="18">
      <c r="A32" s="648"/>
      <c r="B32" s="648"/>
      <c r="C32" s="648"/>
      <c r="D32" s="648"/>
      <c r="E32" s="2307"/>
      <c r="F32" s="2307"/>
      <c r="G32" s="2307"/>
      <c r="H32" s="2307"/>
      <c r="I32" s="2307"/>
      <c r="J32" s="2307"/>
      <c r="K32" s="2307"/>
      <c r="L32" s="2307"/>
      <c r="M32" s="648"/>
      <c r="N32" s="648"/>
      <c r="P32" s="646"/>
    </row>
    <row r="33" spans="1:16" s="645" customFormat="1" ht="18">
      <c r="A33" s="648"/>
      <c r="B33" s="648"/>
      <c r="C33" s="648"/>
      <c r="D33" s="648"/>
      <c r="E33" s="648"/>
      <c r="F33" s="648"/>
      <c r="G33" s="649"/>
      <c r="H33" s="649"/>
      <c r="I33" s="650"/>
      <c r="J33" s="651"/>
      <c r="K33" s="651"/>
      <c r="L33" s="651"/>
      <c r="M33" s="648"/>
      <c r="N33" s="648"/>
      <c r="P33" s="646"/>
    </row>
    <row r="34" spans="1:16" s="645" customFormat="1" ht="18">
      <c r="A34" s="648"/>
      <c r="B34" s="648"/>
      <c r="C34" s="648"/>
      <c r="D34" s="648"/>
      <c r="E34" s="589"/>
      <c r="F34" s="589"/>
      <c r="G34" s="590"/>
      <c r="H34" s="590"/>
      <c r="I34" s="652"/>
      <c r="J34" s="652"/>
      <c r="K34" s="652"/>
      <c r="L34" s="652"/>
      <c r="M34" s="648"/>
      <c r="N34" s="648"/>
      <c r="P34" s="646"/>
    </row>
    <row r="35" spans="1:16" s="645" customFormat="1" ht="18">
      <c r="A35" s="648"/>
      <c r="B35" s="653"/>
      <c r="C35" s="653"/>
      <c r="D35" s="589"/>
      <c r="E35" s="648"/>
      <c r="F35" s="648"/>
      <c r="G35" s="654"/>
      <c r="H35" s="590"/>
      <c r="I35" s="655"/>
      <c r="J35" s="655"/>
      <c r="K35" s="655"/>
      <c r="L35" s="655"/>
      <c r="M35" s="648"/>
      <c r="N35" s="648"/>
      <c r="P35" s="646"/>
    </row>
    <row r="36" spans="1:16" s="645" customFormat="1" ht="18">
      <c r="A36" s="648"/>
      <c r="B36" s="589"/>
      <c r="C36" s="656"/>
      <c r="D36" s="589"/>
      <c r="E36" s="648"/>
      <c r="F36" s="648"/>
      <c r="G36" s="648"/>
      <c r="H36" s="648"/>
      <c r="I36" s="648"/>
      <c r="J36" s="648"/>
      <c r="K36" s="648"/>
      <c r="L36" s="657"/>
      <c r="M36" s="648"/>
      <c r="N36" s="648"/>
      <c r="P36" s="646"/>
    </row>
    <row r="37" spans="1:16" s="645" customFormat="1" ht="18">
      <c r="A37" s="648"/>
      <c r="B37" s="589"/>
      <c r="C37" s="656"/>
      <c r="D37" s="589"/>
      <c r="E37" s="648"/>
      <c r="F37" s="648"/>
      <c r="G37" s="590"/>
      <c r="I37" s="649"/>
      <c r="J37" s="657"/>
      <c r="K37" s="657"/>
      <c r="L37" s="657"/>
      <c r="M37" s="648"/>
      <c r="N37" s="648"/>
      <c r="P37" s="646"/>
    </row>
    <row r="38" spans="1:16" s="645" customFormat="1" ht="18">
      <c r="A38" s="648"/>
      <c r="B38" s="589"/>
      <c r="C38" s="656"/>
      <c r="D38" s="653"/>
      <c r="E38" s="648"/>
      <c r="F38" s="648"/>
      <c r="G38" s="590"/>
      <c r="H38" s="590"/>
      <c r="I38" s="649"/>
      <c r="J38" s="657"/>
      <c r="K38" s="657"/>
      <c r="L38" s="657"/>
      <c r="M38" s="648"/>
      <c r="N38" s="648"/>
      <c r="P38" s="646"/>
    </row>
    <row r="39" spans="1:16" s="645" customFormat="1" ht="18">
      <c r="A39" s="658"/>
      <c r="B39" s="653"/>
      <c r="C39" s="653"/>
      <c r="D39" s="589"/>
      <c r="E39" s="648"/>
      <c r="F39" s="648"/>
      <c r="G39" s="649"/>
      <c r="H39" s="649"/>
      <c r="I39" s="659"/>
      <c r="J39" s="649"/>
      <c r="K39" s="649"/>
      <c r="L39" s="649"/>
      <c r="M39" s="648"/>
      <c r="N39" s="589"/>
      <c r="P39" s="646"/>
    </row>
    <row r="40" spans="1:16" s="645" customFormat="1" ht="18">
      <c r="A40" s="658"/>
      <c r="B40" s="656"/>
      <c r="C40" s="589"/>
      <c r="D40" s="589"/>
      <c r="E40" s="648"/>
      <c r="F40" s="648"/>
      <c r="G40" s="649"/>
      <c r="H40" s="649"/>
      <c r="I40" s="659"/>
      <c r="J40" s="649"/>
      <c r="K40" s="649"/>
      <c r="L40" s="649"/>
      <c r="M40" s="648"/>
      <c r="N40" s="589"/>
      <c r="P40" s="646"/>
    </row>
    <row r="41" spans="1:16" s="645" customFormat="1" ht="18">
      <c r="A41" s="658"/>
      <c r="B41" s="656"/>
      <c r="C41" s="589"/>
      <c r="D41" s="589"/>
      <c r="E41" s="648"/>
      <c r="F41" s="648"/>
      <c r="G41" s="649"/>
      <c r="H41" s="649"/>
      <c r="I41" s="659"/>
      <c r="J41" s="649"/>
      <c r="K41" s="649"/>
      <c r="L41" s="649"/>
      <c r="M41" s="648"/>
      <c r="N41" s="589"/>
      <c r="P41" s="646"/>
    </row>
    <row r="42" spans="1:16" s="645" customFormat="1" ht="18">
      <c r="A42" s="658"/>
      <c r="B42" s="656"/>
      <c r="C42" s="589"/>
      <c r="D42" s="589"/>
      <c r="E42" s="648"/>
      <c r="F42" s="648"/>
      <c r="G42" s="649"/>
      <c r="H42" s="649"/>
      <c r="I42" s="659"/>
      <c r="J42" s="649"/>
      <c r="K42" s="649"/>
      <c r="L42" s="649"/>
      <c r="M42" s="648"/>
      <c r="N42" s="589"/>
      <c r="P42" s="646"/>
    </row>
    <row r="43" spans="1:16" s="645" customFormat="1" ht="18">
      <c r="A43" s="658"/>
      <c r="B43" s="660"/>
      <c r="C43" s="656"/>
      <c r="D43" s="589"/>
      <c r="E43" s="648"/>
      <c r="F43" s="648"/>
      <c r="G43" s="649"/>
      <c r="H43" s="649"/>
      <c r="I43" s="659"/>
      <c r="J43" s="649"/>
      <c r="K43" s="649"/>
      <c r="L43" s="649"/>
      <c r="M43" s="648"/>
      <c r="N43" s="589"/>
      <c r="P43" s="646"/>
    </row>
    <row r="44" spans="1:16" s="645" customFormat="1" ht="18">
      <c r="A44" s="658"/>
      <c r="B44" s="660"/>
      <c r="C44" s="656"/>
      <c r="D44" s="653"/>
      <c r="E44" s="648"/>
      <c r="F44" s="648"/>
      <c r="G44" s="649"/>
      <c r="H44" s="649"/>
      <c r="I44" s="659"/>
      <c r="J44" s="649"/>
      <c r="K44" s="649"/>
      <c r="L44" s="649"/>
      <c r="M44" s="648"/>
      <c r="N44" s="589"/>
      <c r="P44" s="646"/>
    </row>
    <row r="45" spans="1:16" s="645" customFormat="1" ht="18">
      <c r="A45" s="658"/>
      <c r="B45" s="660"/>
      <c r="C45" s="589"/>
      <c r="D45" s="589"/>
      <c r="E45" s="648"/>
      <c r="F45" s="648"/>
      <c r="G45" s="649"/>
      <c r="H45" s="649"/>
      <c r="I45" s="659"/>
      <c r="J45" s="649"/>
      <c r="K45" s="649"/>
      <c r="L45" s="649"/>
      <c r="M45" s="648"/>
      <c r="N45" s="589"/>
      <c r="P45" s="646"/>
    </row>
    <row r="46" spans="1:16" s="645" customFormat="1" ht="21.75">
      <c r="A46" s="658"/>
      <c r="B46" s="660"/>
      <c r="C46" s="589"/>
      <c r="D46" s="589"/>
      <c r="E46" s="648"/>
      <c r="F46" s="648"/>
      <c r="G46" s="649"/>
      <c r="H46" s="649"/>
      <c r="I46" s="659"/>
      <c r="J46" s="649"/>
      <c r="K46" s="649"/>
      <c r="L46" s="649"/>
      <c r="M46" s="648"/>
      <c r="N46" s="589"/>
      <c r="O46" s="661"/>
      <c r="P46" s="646"/>
    </row>
    <row r="47" spans="1:16" s="645" customFormat="1" ht="18">
      <c r="A47" s="658"/>
      <c r="B47" s="660"/>
      <c r="C47" s="656"/>
      <c r="D47" s="589"/>
      <c r="G47" s="649"/>
      <c r="H47" s="649"/>
      <c r="I47" s="659"/>
      <c r="J47" s="649"/>
      <c r="K47" s="649"/>
      <c r="L47" s="649"/>
      <c r="M47" s="648"/>
      <c r="N47" s="589"/>
      <c r="P47" s="646"/>
    </row>
    <row r="48" spans="1:16" s="645" customFormat="1" ht="18">
      <c r="A48" s="658"/>
      <c r="B48" s="660"/>
      <c r="C48" s="656"/>
      <c r="D48" s="589"/>
      <c r="E48" s="648"/>
      <c r="F48" s="649"/>
      <c r="G48" s="649"/>
      <c r="H48" s="649"/>
      <c r="I48" s="659"/>
      <c r="J48" s="649"/>
      <c r="K48" s="649"/>
      <c r="L48" s="649"/>
      <c r="M48" s="648"/>
      <c r="N48" s="589"/>
      <c r="P48" s="646"/>
    </row>
    <row r="49" spans="1:16" s="645" customFormat="1" ht="18">
      <c r="A49" s="658"/>
      <c r="B49" s="660"/>
      <c r="C49" s="656"/>
      <c r="D49" s="589"/>
      <c r="E49" s="648"/>
      <c r="F49" s="648"/>
      <c r="G49" s="649"/>
      <c r="H49" s="649"/>
      <c r="I49" s="649"/>
      <c r="J49" s="649"/>
      <c r="K49" s="649"/>
      <c r="L49" s="648"/>
      <c r="M49" s="589"/>
      <c r="P49" s="646"/>
    </row>
    <row r="50" spans="1:16" s="645" customFormat="1" ht="18">
      <c r="A50" s="588"/>
      <c r="B50" s="589"/>
      <c r="C50" s="589"/>
      <c r="D50" s="589"/>
      <c r="E50" s="589"/>
      <c r="F50" s="589"/>
      <c r="G50" s="590"/>
      <c r="H50" s="590"/>
      <c r="I50" s="590"/>
      <c r="J50" s="590"/>
      <c r="K50" s="589"/>
      <c r="L50" s="589"/>
      <c r="M50" s="589"/>
      <c r="P50" s="646"/>
    </row>
    <row r="51" spans="1:16" s="645" customFormat="1">
      <c r="P51" s="646"/>
    </row>
    <row r="52" spans="1:16" s="645" customFormat="1">
      <c r="P52" s="646"/>
    </row>
    <row r="53" spans="1:16" s="645" customFormat="1">
      <c r="P53" s="646"/>
    </row>
    <row r="54" spans="1:16" s="645" customFormat="1">
      <c r="P54" s="646"/>
    </row>
    <row r="55" spans="1:16" s="645" customFormat="1">
      <c r="P55" s="646"/>
    </row>
    <row r="56" spans="1:16" s="645" customFormat="1">
      <c r="P56" s="646"/>
    </row>
    <row r="57" spans="1:16" s="645" customFormat="1">
      <c r="P57" s="646"/>
    </row>
    <row r="58" spans="1:16" s="645" customFormat="1">
      <c r="P58" s="646"/>
    </row>
    <row r="59" spans="1:16" s="645" customFormat="1">
      <c r="P59" s="646"/>
    </row>
    <row r="60" spans="1:16" s="645" customFormat="1">
      <c r="P60" s="646"/>
    </row>
    <row r="61" spans="1:16" s="645" customFormat="1">
      <c r="P61" s="646"/>
    </row>
    <row r="62" spans="1:16" s="645" customFormat="1">
      <c r="P62" s="646"/>
    </row>
    <row r="63" spans="1:16" s="645" customFormat="1">
      <c r="P63" s="646"/>
    </row>
    <row r="64" spans="1:16" s="645" customFormat="1">
      <c r="P64" s="646"/>
    </row>
    <row r="65" spans="16:16" s="645" customFormat="1">
      <c r="P65" s="646"/>
    </row>
    <row r="66" spans="16:16" s="645" customFormat="1">
      <c r="P66" s="646"/>
    </row>
    <row r="67" spans="16:16" s="645" customFormat="1">
      <c r="P67" s="646"/>
    </row>
    <row r="68" spans="16:16" s="645" customFormat="1">
      <c r="P68" s="646"/>
    </row>
    <row r="69" spans="16:16" s="645" customFormat="1">
      <c r="P69" s="646"/>
    </row>
    <row r="70" spans="16:16" s="645" customFormat="1">
      <c r="P70" s="646"/>
    </row>
    <row r="71" spans="16:16" s="645" customFormat="1">
      <c r="P71" s="646"/>
    </row>
    <row r="72" spans="16:16" s="645" customFormat="1">
      <c r="P72" s="646"/>
    </row>
    <row r="73" spans="16:16" s="645" customFormat="1">
      <c r="P73" s="646"/>
    </row>
    <row r="74" spans="16:16" s="645" customFormat="1">
      <c r="P74" s="646"/>
    </row>
    <row r="75" spans="16:16" s="645" customFormat="1">
      <c r="P75" s="646"/>
    </row>
    <row r="76" spans="16:16" s="645" customFormat="1">
      <c r="P76" s="646"/>
    </row>
    <row r="77" spans="16:16" s="645" customFormat="1">
      <c r="P77" s="646"/>
    </row>
    <row r="78" spans="16:16" s="645" customFormat="1">
      <c r="P78" s="646"/>
    </row>
    <row r="79" spans="16:16" s="645" customFormat="1">
      <c r="P79" s="646"/>
    </row>
    <row r="80" spans="16:16" s="645" customFormat="1">
      <c r="P80" s="646"/>
    </row>
    <row r="81" spans="16:16" s="645" customFormat="1">
      <c r="P81" s="646"/>
    </row>
    <row r="82" spans="16:16" s="645" customFormat="1">
      <c r="P82" s="646"/>
    </row>
    <row r="83" spans="16:16" s="645" customFormat="1">
      <c r="P83" s="646"/>
    </row>
    <row r="84" spans="16:16" s="645" customFormat="1">
      <c r="P84" s="646"/>
    </row>
    <row r="85" spans="16:16" s="645" customFormat="1">
      <c r="P85" s="646"/>
    </row>
    <row r="86" spans="16:16" s="645" customFormat="1">
      <c r="P86" s="646"/>
    </row>
    <row r="87" spans="16:16" s="645" customFormat="1">
      <c r="P87" s="646"/>
    </row>
    <row r="88" spans="16:16" s="645" customFormat="1">
      <c r="P88" s="646"/>
    </row>
    <row r="89" spans="16:16" s="645" customFormat="1">
      <c r="P89" s="646"/>
    </row>
    <row r="90" spans="16:16" s="645" customFormat="1">
      <c r="P90" s="646"/>
    </row>
    <row r="91" spans="16:16" s="645" customFormat="1">
      <c r="P91" s="646"/>
    </row>
    <row r="92" spans="16:16" s="645" customFormat="1">
      <c r="P92" s="646"/>
    </row>
    <row r="93" spans="16:16" s="645" customFormat="1">
      <c r="P93" s="646"/>
    </row>
    <row r="94" spans="16:16" s="645" customFormat="1">
      <c r="P94" s="646"/>
    </row>
    <row r="95" spans="16:16" s="645" customFormat="1">
      <c r="P95" s="646"/>
    </row>
    <row r="96" spans="16:16" s="645" customFormat="1">
      <c r="P96" s="646"/>
    </row>
    <row r="97" spans="16:16" s="645" customFormat="1">
      <c r="P97" s="646"/>
    </row>
    <row r="98" spans="16:16" s="645" customFormat="1">
      <c r="P98" s="646"/>
    </row>
    <row r="99" spans="16:16" s="645" customFormat="1">
      <c r="P99" s="646"/>
    </row>
    <row r="100" spans="16:16" s="645" customFormat="1">
      <c r="P100" s="646"/>
    </row>
    <row r="101" spans="16:16" s="645" customFormat="1">
      <c r="P101" s="646"/>
    </row>
    <row r="102" spans="16:16" s="645" customFormat="1">
      <c r="P102" s="646"/>
    </row>
    <row r="103" spans="16:16" s="645" customFormat="1">
      <c r="P103" s="646"/>
    </row>
    <row r="104" spans="16:16" s="645" customFormat="1">
      <c r="P104" s="646"/>
    </row>
    <row r="105" spans="16:16" s="645" customFormat="1">
      <c r="P105" s="646"/>
    </row>
    <row r="106" spans="16:16" s="645" customFormat="1">
      <c r="P106" s="646"/>
    </row>
    <row r="107" spans="16:16" s="645" customFormat="1">
      <c r="P107" s="646"/>
    </row>
    <row r="108" spans="16:16" s="645" customFormat="1">
      <c r="P108" s="646"/>
    </row>
    <row r="109" spans="16:16" s="645" customFormat="1">
      <c r="P109" s="646"/>
    </row>
    <row r="110" spans="16:16" s="645" customFormat="1">
      <c r="P110" s="646"/>
    </row>
    <row r="111" spans="16:16" s="645" customFormat="1">
      <c r="P111" s="646"/>
    </row>
    <row r="112" spans="16:16" s="645" customFormat="1">
      <c r="P112" s="646"/>
    </row>
    <row r="113" spans="16:16" s="645" customFormat="1">
      <c r="P113" s="646"/>
    </row>
    <row r="114" spans="16:16" s="645" customFormat="1">
      <c r="P114" s="646"/>
    </row>
    <row r="115" spans="16:16" s="645" customFormat="1">
      <c r="P115" s="646"/>
    </row>
    <row r="116" spans="16:16" s="645" customFormat="1">
      <c r="P116" s="646"/>
    </row>
    <row r="117" spans="16:16" s="645" customFormat="1">
      <c r="P117" s="646"/>
    </row>
    <row r="118" spans="16:16" s="645" customFormat="1">
      <c r="P118" s="646"/>
    </row>
    <row r="119" spans="16:16" s="645" customFormat="1">
      <c r="P119" s="646"/>
    </row>
    <row r="120" spans="16:16" s="645" customFormat="1">
      <c r="P120" s="646"/>
    </row>
    <row r="121" spans="16:16" s="645" customFormat="1">
      <c r="P121" s="646"/>
    </row>
    <row r="122" spans="16:16" s="645" customFormat="1">
      <c r="P122" s="646"/>
    </row>
    <row r="123" spans="16:16" s="645" customFormat="1">
      <c r="P123" s="646"/>
    </row>
    <row r="124" spans="16:16" s="645" customFormat="1">
      <c r="P124" s="646"/>
    </row>
    <row r="125" spans="16:16" s="645" customFormat="1">
      <c r="P125" s="646"/>
    </row>
    <row r="126" spans="16:16" s="645" customFormat="1">
      <c r="P126" s="646"/>
    </row>
    <row r="127" spans="16:16" s="645" customFormat="1">
      <c r="P127" s="646"/>
    </row>
    <row r="128" spans="16:16" s="645" customFormat="1">
      <c r="P128" s="646"/>
    </row>
    <row r="129" spans="16:16" s="645" customFormat="1">
      <c r="P129" s="646"/>
    </row>
    <row r="130" spans="16:16" s="645" customFormat="1">
      <c r="P130" s="646"/>
    </row>
  </sheetData>
  <mergeCells count="28">
    <mergeCell ref="E30:J30"/>
    <mergeCell ref="K30:P30"/>
    <mergeCell ref="K31:N31"/>
    <mergeCell ref="E32:F32"/>
    <mergeCell ref="G32:H32"/>
    <mergeCell ref="I32:L32"/>
    <mergeCell ref="A29:C29"/>
    <mergeCell ref="E29:J29"/>
    <mergeCell ref="K29:P29"/>
    <mergeCell ref="E5:J5"/>
    <mergeCell ref="K5:P5"/>
    <mergeCell ref="K6:N6"/>
    <mergeCell ref="E7:F7"/>
    <mergeCell ref="G7:H7"/>
    <mergeCell ref="I7:L7"/>
    <mergeCell ref="A26:N26"/>
    <mergeCell ref="A27:D27"/>
    <mergeCell ref="E27:J27"/>
    <mergeCell ref="A28:D28"/>
    <mergeCell ref="E28:J28"/>
    <mergeCell ref="A4:C4"/>
    <mergeCell ref="E4:J4"/>
    <mergeCell ref="K4:P4"/>
    <mergeCell ref="A1:N1"/>
    <mergeCell ref="A2:D2"/>
    <mergeCell ref="E2:J2"/>
    <mergeCell ref="A3:D3"/>
    <mergeCell ref="E3:J3"/>
  </mergeCells>
  <pageMargins left="0.7" right="0.7" top="0.75" bottom="0.75" header="0.3" footer="0.3"/>
  <pageSetup paperSize="9" orientation="landscape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opLeftCell="A4" workbookViewId="0">
      <selection activeCell="H21" sqref="H21"/>
    </sheetView>
  </sheetViews>
  <sheetFormatPr defaultColWidth="9" defaultRowHeight="21.75"/>
  <cols>
    <col min="1" max="1" width="18.375" style="81" bestFit="1" customWidth="1"/>
    <col min="2" max="2" width="12.875" style="81" customWidth="1"/>
    <col min="3" max="3" width="17.75" style="81" customWidth="1"/>
    <col min="4" max="5" width="9.375" style="81" customWidth="1"/>
    <col min="6" max="6" width="13.125" style="81" customWidth="1"/>
    <col min="7" max="7" width="14.75" style="124" customWidth="1"/>
    <col min="8" max="8" width="9.375" style="81" customWidth="1"/>
    <col min="9" max="9" width="9" style="81"/>
    <col min="10" max="10" width="11.875" style="81" bestFit="1" customWidth="1"/>
    <col min="11" max="16384" width="9" style="81"/>
  </cols>
  <sheetData>
    <row r="1" spans="1:10">
      <c r="A1" s="2261" t="s">
        <v>185</v>
      </c>
      <c r="B1" s="2261"/>
      <c r="C1" s="2261"/>
      <c r="D1" s="2261"/>
      <c r="E1" s="2261"/>
      <c r="F1" s="2261"/>
      <c r="G1" s="2261"/>
      <c r="H1" s="2261"/>
    </row>
    <row r="2" spans="1:10">
      <c r="A2" s="2262" t="s">
        <v>186</v>
      </c>
      <c r="B2" s="2262"/>
      <c r="C2" s="2262"/>
      <c r="D2" s="2262"/>
      <c r="E2" s="2262"/>
      <c r="F2" s="2262"/>
      <c r="G2" s="2262"/>
      <c r="H2" s="2262"/>
    </row>
    <row r="3" spans="1:10">
      <c r="A3" s="2262" t="s">
        <v>187</v>
      </c>
      <c r="B3" s="2262"/>
      <c r="C3" s="2262"/>
      <c r="D3" s="2262"/>
      <c r="E3" s="2262"/>
      <c r="F3" s="2262"/>
      <c r="G3" s="2262"/>
      <c r="H3" s="2262"/>
    </row>
    <row r="4" spans="1:10">
      <c r="A4" s="2262" t="s">
        <v>272</v>
      </c>
      <c r="B4" s="2262"/>
      <c r="C4" s="2262"/>
      <c r="D4" s="2262"/>
      <c r="E4" s="2262"/>
      <c r="F4" s="2262"/>
      <c r="G4" s="2262"/>
      <c r="H4" s="2262"/>
    </row>
    <row r="5" spans="1:10">
      <c r="A5" s="82" t="s">
        <v>188</v>
      </c>
      <c r="B5" s="83" t="s">
        <v>12</v>
      </c>
      <c r="C5" s="84" t="s">
        <v>189</v>
      </c>
      <c r="D5" s="83" t="s">
        <v>18</v>
      </c>
      <c r="E5" s="84" t="s">
        <v>190</v>
      </c>
      <c r="F5" s="84" t="s">
        <v>18</v>
      </c>
      <c r="G5" s="83" t="s">
        <v>191</v>
      </c>
      <c r="H5" s="83" t="s">
        <v>18</v>
      </c>
    </row>
    <row r="6" spans="1:10">
      <c r="A6" s="85"/>
      <c r="B6" s="86" t="s">
        <v>166</v>
      </c>
      <c r="C6" s="87"/>
      <c r="D6" s="88"/>
      <c r="E6" s="87"/>
      <c r="F6" s="89"/>
      <c r="G6" s="86"/>
      <c r="H6" s="88"/>
      <c r="J6" s="81" t="s">
        <v>33</v>
      </c>
    </row>
    <row r="7" spans="1:10">
      <c r="A7" s="90" t="s">
        <v>36</v>
      </c>
      <c r="B7" s="91">
        <v>25</v>
      </c>
      <c r="C7" s="92">
        <v>38000000</v>
      </c>
      <c r="D7" s="93"/>
      <c r="E7" s="94">
        <v>21487746</v>
      </c>
      <c r="F7" s="93"/>
      <c r="G7" s="95">
        <v>1200000</v>
      </c>
      <c r="H7" s="96"/>
      <c r="J7" s="97"/>
    </row>
    <row r="8" spans="1:10">
      <c r="A8" s="98" t="s">
        <v>192</v>
      </c>
      <c r="B8" s="99">
        <v>14</v>
      </c>
      <c r="C8" s="100">
        <v>200000</v>
      </c>
      <c r="D8" s="93"/>
      <c r="E8" s="101"/>
      <c r="F8" s="93"/>
      <c r="G8" s="101">
        <v>926814</v>
      </c>
      <c r="H8" s="96"/>
      <c r="J8" s="102"/>
    </row>
    <row r="9" spans="1:10">
      <c r="A9" s="98" t="s">
        <v>193</v>
      </c>
      <c r="B9" s="99">
        <v>9</v>
      </c>
      <c r="C9" s="100"/>
      <c r="D9" s="93"/>
      <c r="E9" s="101"/>
      <c r="F9" s="93"/>
      <c r="G9" s="101">
        <v>644996</v>
      </c>
      <c r="H9" s="96"/>
      <c r="J9" s="102"/>
    </row>
    <row r="10" spans="1:10">
      <c r="A10" s="98" t="s">
        <v>194</v>
      </c>
      <c r="B10" s="99"/>
      <c r="C10" s="100"/>
      <c r="D10" s="103"/>
      <c r="E10" s="101"/>
      <c r="F10" s="104"/>
      <c r="G10" s="101"/>
      <c r="H10" s="105"/>
    </row>
    <row r="11" spans="1:10">
      <c r="A11" s="98" t="s">
        <v>194</v>
      </c>
      <c r="B11" s="99"/>
      <c r="C11" s="100"/>
      <c r="D11" s="103"/>
      <c r="E11" s="101"/>
      <c r="F11" s="104"/>
      <c r="G11" s="101"/>
      <c r="H11" s="105"/>
    </row>
    <row r="12" spans="1:10">
      <c r="A12" s="98" t="s">
        <v>194</v>
      </c>
      <c r="B12" s="99"/>
      <c r="C12" s="100"/>
      <c r="D12" s="103"/>
      <c r="E12" s="101"/>
      <c r="F12" s="104"/>
      <c r="G12" s="101"/>
      <c r="H12" s="105"/>
    </row>
    <row r="13" spans="1:10">
      <c r="A13" s="98" t="s">
        <v>194</v>
      </c>
      <c r="B13" s="99"/>
      <c r="C13" s="100"/>
      <c r="D13" s="103"/>
      <c r="E13" s="101"/>
      <c r="F13" s="104"/>
      <c r="G13" s="101"/>
      <c r="H13" s="105"/>
      <c r="J13" s="106" t="s">
        <v>33</v>
      </c>
    </row>
    <row r="14" spans="1:10">
      <c r="A14" s="98" t="s">
        <v>194</v>
      </c>
      <c r="B14" s="99"/>
      <c r="C14" s="100"/>
      <c r="D14" s="103"/>
      <c r="E14" s="101"/>
      <c r="F14" s="104"/>
      <c r="G14" s="101"/>
      <c r="H14" s="105"/>
    </row>
    <row r="15" spans="1:10">
      <c r="A15" s="107" t="s">
        <v>194</v>
      </c>
      <c r="B15" s="108"/>
      <c r="C15" s="109"/>
      <c r="D15" s="110"/>
      <c r="E15" s="111"/>
      <c r="F15" s="112"/>
      <c r="G15" s="113"/>
      <c r="H15" s="114"/>
    </row>
    <row r="16" spans="1:10">
      <c r="A16" s="115" t="s">
        <v>19</v>
      </c>
      <c r="B16" s="116">
        <f>SUM(B7:B15)</f>
        <v>48</v>
      </c>
      <c r="C16" s="117">
        <f>SUM(C7:C15)</f>
        <v>38200000</v>
      </c>
      <c r="D16" s="118">
        <v>61.15</v>
      </c>
      <c r="E16" s="119">
        <f>SUM(E7:E15)</f>
        <v>21487746</v>
      </c>
      <c r="F16" s="120">
        <v>34.4</v>
      </c>
      <c r="G16" s="119">
        <f>SUM(G7:G15)</f>
        <v>2771810</v>
      </c>
      <c r="H16" s="114">
        <v>4.43</v>
      </c>
    </row>
    <row r="17" spans="2:8">
      <c r="B17" s="121"/>
      <c r="C17" s="122"/>
      <c r="D17" s="122"/>
      <c r="E17" s="122"/>
      <c r="F17" s="122"/>
      <c r="G17" s="122"/>
      <c r="H17" s="122"/>
    </row>
    <row r="18" spans="2:8">
      <c r="C18" s="122">
        <v>38200000</v>
      </c>
      <c r="D18" s="122"/>
      <c r="E18" s="122"/>
      <c r="G18" s="122"/>
      <c r="H18" s="122"/>
    </row>
    <row r="19" spans="2:8">
      <c r="C19" s="81">
        <v>21487746</v>
      </c>
      <c r="G19" s="123"/>
      <c r="H19" s="121"/>
    </row>
    <row r="20" spans="2:8">
      <c r="C20" s="81">
        <v>2771810</v>
      </c>
      <c r="H20" s="122"/>
    </row>
    <row r="21" spans="2:8">
      <c r="C21" s="122">
        <f>SUM(C18:C20)</f>
        <v>62459556</v>
      </c>
    </row>
  </sheetData>
  <mergeCells count="4">
    <mergeCell ref="A1:H1"/>
    <mergeCell ref="A2:H2"/>
    <mergeCell ref="A3:H3"/>
    <mergeCell ref="A4:H4"/>
  </mergeCells>
  <pageMargins left="1.6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N26"/>
  <sheetViews>
    <sheetView zoomScale="95" zoomScaleNormal="95" workbookViewId="0">
      <selection activeCell="O15" sqref="O15"/>
    </sheetView>
  </sheetViews>
  <sheetFormatPr defaultColWidth="9" defaultRowHeight="21"/>
  <cols>
    <col min="1" max="1" width="3" style="1" customWidth="1"/>
    <col min="2" max="2" width="13.875" style="1" customWidth="1"/>
    <col min="3" max="3" width="24.375" style="1" customWidth="1"/>
    <col min="4" max="4" width="24.125" style="1" customWidth="1"/>
    <col min="5" max="6" width="6.125" style="1" customWidth="1"/>
    <col min="7" max="7" width="7.125" style="1" customWidth="1"/>
    <col min="8" max="12" width="6.25" style="1" customWidth="1"/>
    <col min="13" max="14" width="7" style="1" customWidth="1"/>
    <col min="15" max="15" width="6.25" style="1" customWidth="1"/>
    <col min="16" max="16384" width="9" style="1"/>
  </cols>
  <sheetData>
    <row r="1" spans="1:14">
      <c r="A1" s="2283" t="s">
        <v>269</v>
      </c>
      <c r="B1" s="2283"/>
      <c r="C1" s="2283"/>
      <c r="D1" s="2283"/>
      <c r="E1" s="2283"/>
      <c r="F1" s="2283"/>
      <c r="G1" s="2283"/>
      <c r="H1" s="2283"/>
      <c r="I1" s="2283"/>
      <c r="J1" s="2283"/>
      <c r="K1" s="2283"/>
      <c r="L1" s="2283"/>
      <c r="M1" s="2283"/>
    </row>
    <row r="2" spans="1:14">
      <c r="A2" s="1" t="s">
        <v>40</v>
      </c>
    </row>
    <row r="3" spans="1:14">
      <c r="A3" s="1" t="s">
        <v>21</v>
      </c>
      <c r="C3" s="1" t="s">
        <v>2476</v>
      </c>
    </row>
    <row r="4" spans="1:14" s="2" customFormat="1">
      <c r="A4" s="77" t="s">
        <v>22</v>
      </c>
      <c r="B4" s="78"/>
      <c r="C4" s="78" t="s">
        <v>2477</v>
      </c>
      <c r="D4" s="5"/>
      <c r="E4" s="5"/>
    </row>
    <row r="5" spans="1:14" s="2" customFormat="1">
      <c r="A5" s="77" t="s">
        <v>23</v>
      </c>
      <c r="B5" s="78"/>
      <c r="C5" s="78"/>
      <c r="D5" s="5"/>
      <c r="E5" s="5"/>
      <c r="I5" s="1" t="s">
        <v>2478</v>
      </c>
    </row>
    <row r="6" spans="1:14">
      <c r="A6" s="1" t="s">
        <v>0</v>
      </c>
      <c r="C6" s="1" t="s">
        <v>38</v>
      </c>
      <c r="D6" s="1" t="s">
        <v>325</v>
      </c>
      <c r="I6" s="1" t="s">
        <v>43</v>
      </c>
      <c r="K6" s="1" t="s">
        <v>2449</v>
      </c>
    </row>
    <row r="7" spans="1:14">
      <c r="A7" s="1" t="s">
        <v>25</v>
      </c>
      <c r="C7" s="1" t="s">
        <v>2</v>
      </c>
      <c r="D7" s="1" t="s">
        <v>848</v>
      </c>
      <c r="F7" s="1" t="s">
        <v>45</v>
      </c>
      <c r="I7" s="1" t="s">
        <v>2450</v>
      </c>
      <c r="J7" s="7"/>
      <c r="M7" s="1" t="s">
        <v>28</v>
      </c>
    </row>
    <row r="8" spans="1:14">
      <c r="A8" s="8" t="s">
        <v>3</v>
      </c>
      <c r="B8" s="8"/>
      <c r="C8" s="8"/>
      <c r="D8" s="8"/>
      <c r="E8" s="2275" t="s">
        <v>4</v>
      </c>
      <c r="F8" s="2275"/>
      <c r="G8" s="2275" t="s">
        <v>5</v>
      </c>
      <c r="H8" s="2275"/>
      <c r="I8" s="2275" t="s">
        <v>6</v>
      </c>
      <c r="J8" s="2275"/>
      <c r="K8" s="2275"/>
      <c r="L8" s="2275"/>
      <c r="M8" s="8" t="s">
        <v>7</v>
      </c>
      <c r="N8" s="8" t="s">
        <v>16</v>
      </c>
    </row>
    <row r="9" spans="1:14">
      <c r="A9" s="9" t="s">
        <v>8</v>
      </c>
      <c r="B9" s="9" t="s">
        <v>29</v>
      </c>
      <c r="C9" s="9" t="s">
        <v>9</v>
      </c>
      <c r="D9" s="9" t="s">
        <v>10</v>
      </c>
      <c r="E9" s="9" t="s">
        <v>11</v>
      </c>
      <c r="F9" s="9" t="s">
        <v>12</v>
      </c>
      <c r="G9" s="9" t="s">
        <v>13</v>
      </c>
      <c r="H9" s="9" t="s">
        <v>14</v>
      </c>
      <c r="I9" s="9">
        <v>1</v>
      </c>
      <c r="J9" s="9">
        <v>2</v>
      </c>
      <c r="K9" s="9">
        <v>3</v>
      </c>
      <c r="L9" s="9">
        <v>4</v>
      </c>
      <c r="M9" s="9" t="s">
        <v>15</v>
      </c>
      <c r="N9" s="9"/>
    </row>
    <row r="10" spans="1:14">
      <c r="A10" s="9" t="s">
        <v>17</v>
      </c>
      <c r="B10" s="692"/>
      <c r="C10" s="9"/>
      <c r="D10" s="692"/>
      <c r="E10" s="10"/>
      <c r="F10" s="10"/>
      <c r="G10" s="10"/>
      <c r="H10" s="10"/>
      <c r="I10" s="11">
        <v>0.4</v>
      </c>
      <c r="J10" s="11">
        <v>0.3</v>
      </c>
      <c r="K10" s="11">
        <v>0.3</v>
      </c>
      <c r="L10" s="11">
        <v>0</v>
      </c>
      <c r="M10" s="9"/>
      <c r="N10" s="9"/>
    </row>
    <row r="11" spans="1:14" s="3" customFormat="1" ht="21.75">
      <c r="A11" s="12"/>
      <c r="B11" s="1561" t="s">
        <v>30</v>
      </c>
      <c r="C11" s="1562" t="s">
        <v>31</v>
      </c>
      <c r="D11" s="1561" t="s">
        <v>32</v>
      </c>
      <c r="E11" s="15"/>
      <c r="F11" s="15"/>
      <c r="G11" s="15">
        <v>1242755</v>
      </c>
      <c r="H11" s="15"/>
      <c r="I11" s="16"/>
      <c r="J11" s="16"/>
      <c r="K11" s="16"/>
      <c r="L11" s="16"/>
      <c r="M11" s="12"/>
      <c r="N11" s="12" t="s">
        <v>67</v>
      </c>
    </row>
    <row r="12" spans="1:14" s="327" customFormat="1" ht="23.25">
      <c r="A12" s="17"/>
      <c r="B12" s="1563" t="s">
        <v>2451</v>
      </c>
      <c r="C12" s="1564" t="s">
        <v>2452</v>
      </c>
      <c r="D12" s="1565" t="s">
        <v>2453</v>
      </c>
      <c r="E12" s="1566" t="s">
        <v>18</v>
      </c>
      <c r="F12" s="1068">
        <v>100</v>
      </c>
      <c r="G12" s="22"/>
      <c r="H12" s="23"/>
      <c r="I12" s="23"/>
      <c r="J12" s="23"/>
      <c r="K12" s="23"/>
      <c r="L12" s="24"/>
      <c r="M12" s="18"/>
      <c r="N12" s="18"/>
    </row>
    <row r="13" spans="1:14" s="327" customFormat="1" ht="23.25">
      <c r="A13" s="25"/>
      <c r="B13" s="1563" t="s">
        <v>2454</v>
      </c>
      <c r="C13" s="1567" t="s">
        <v>2455</v>
      </c>
      <c r="D13" s="1565" t="s">
        <v>2456</v>
      </c>
      <c r="E13" s="1568"/>
      <c r="F13" s="1068"/>
      <c r="G13" s="27"/>
      <c r="H13" s="23" t="s">
        <v>33</v>
      </c>
      <c r="I13" s="23"/>
      <c r="J13" s="23"/>
      <c r="K13" s="23"/>
      <c r="L13" s="24"/>
      <c r="M13" s="18"/>
      <c r="N13" s="18"/>
    </row>
    <row r="14" spans="1:14" s="327" customFormat="1" ht="23.25">
      <c r="A14" s="25"/>
      <c r="B14" s="1563" t="s">
        <v>2457</v>
      </c>
      <c r="C14" s="1569" t="s">
        <v>35</v>
      </c>
      <c r="D14" s="1570" t="s">
        <v>2458</v>
      </c>
      <c r="E14" s="1571"/>
      <c r="F14" s="1572"/>
      <c r="G14" s="27"/>
      <c r="H14" s="23"/>
      <c r="I14" s="23"/>
      <c r="J14" s="23"/>
      <c r="K14" s="23"/>
      <c r="L14" s="24"/>
      <c r="M14" s="18"/>
      <c r="N14" s="18"/>
    </row>
    <row r="15" spans="1:14" s="327" customFormat="1" ht="21.75">
      <c r="A15" s="25"/>
      <c r="B15" s="1564" t="s">
        <v>197</v>
      </c>
      <c r="C15" s="1573" t="s">
        <v>2459</v>
      </c>
      <c r="D15" s="1565" t="s">
        <v>2460</v>
      </c>
      <c r="E15" s="1571" t="s">
        <v>385</v>
      </c>
      <c r="F15" s="1574">
        <v>1</v>
      </c>
      <c r="G15" s="28"/>
      <c r="H15" s="23"/>
      <c r="I15" s="23"/>
      <c r="J15" s="23"/>
      <c r="K15" s="23"/>
      <c r="L15" s="29"/>
      <c r="M15" s="18"/>
      <c r="N15" s="18"/>
    </row>
    <row r="16" spans="1:14" s="327" customFormat="1" ht="21.75">
      <c r="A16" s="25"/>
      <c r="B16" s="1564"/>
      <c r="C16" s="1575" t="s">
        <v>2461</v>
      </c>
      <c r="D16" s="1565" t="s">
        <v>2462</v>
      </c>
      <c r="E16" s="1571"/>
      <c r="F16" s="1572"/>
      <c r="G16" s="30"/>
      <c r="H16" s="29"/>
      <c r="I16" s="29"/>
      <c r="J16" s="29"/>
      <c r="K16" s="29"/>
      <c r="L16" s="29"/>
      <c r="M16" s="18"/>
      <c r="N16" s="18"/>
    </row>
    <row r="17" spans="1:14" s="327" customFormat="1" ht="21.75">
      <c r="A17" s="25"/>
      <c r="B17" s="1564"/>
      <c r="C17" s="1565" t="s">
        <v>2463</v>
      </c>
      <c r="D17" s="1565"/>
      <c r="E17" s="1571"/>
      <c r="F17" s="1572"/>
      <c r="G17" s="30"/>
      <c r="H17" s="29"/>
      <c r="I17" s="29"/>
      <c r="J17" s="29"/>
      <c r="K17" s="29"/>
      <c r="L17" s="29"/>
      <c r="M17" s="18"/>
      <c r="N17" s="18"/>
    </row>
    <row r="18" spans="1:14" s="327" customFormat="1" ht="21.75">
      <c r="A18" s="25"/>
      <c r="B18" s="1564"/>
      <c r="C18" s="1565" t="s">
        <v>2464</v>
      </c>
      <c r="D18" s="1569" t="s">
        <v>34</v>
      </c>
      <c r="E18" s="195"/>
      <c r="F18" s="21"/>
      <c r="G18" s="30"/>
      <c r="H18" s="29"/>
      <c r="I18" s="29"/>
      <c r="J18" s="29"/>
      <c r="K18" s="29"/>
      <c r="L18" s="29"/>
      <c r="M18" s="18"/>
      <c r="N18" s="18"/>
    </row>
    <row r="19" spans="1:14" s="327" customFormat="1" ht="21.75">
      <c r="A19" s="25"/>
      <c r="B19" s="1564"/>
      <c r="C19" s="1565" t="s">
        <v>2465</v>
      </c>
      <c r="D19" s="1564" t="s">
        <v>2466</v>
      </c>
      <c r="E19" s="19" t="s">
        <v>18</v>
      </c>
      <c r="F19" s="21">
        <v>0</v>
      </c>
      <c r="G19" s="31"/>
      <c r="H19" s="31"/>
      <c r="I19" s="31"/>
      <c r="J19" s="29"/>
      <c r="K19" s="29"/>
      <c r="L19" s="32"/>
      <c r="M19" s="29"/>
      <c r="N19" s="32"/>
    </row>
    <row r="20" spans="1:14" s="327" customFormat="1" ht="21.75">
      <c r="A20" s="25"/>
      <c r="B20" s="1564"/>
      <c r="C20" s="1564" t="s">
        <v>2467</v>
      </c>
      <c r="D20" s="1565" t="s">
        <v>2468</v>
      </c>
      <c r="E20" s="1576" t="s">
        <v>18</v>
      </c>
      <c r="F20" s="1577" t="s">
        <v>2469</v>
      </c>
      <c r="G20" s="31"/>
      <c r="H20" s="31"/>
      <c r="I20" s="31"/>
      <c r="J20" s="29"/>
      <c r="K20" s="29"/>
      <c r="L20" s="27"/>
      <c r="M20" s="29"/>
      <c r="N20" s="32"/>
    </row>
    <row r="21" spans="1:14" s="327" customFormat="1" ht="21.75">
      <c r="A21" s="25"/>
      <c r="B21" s="1564"/>
      <c r="C21" s="1565" t="s">
        <v>2470</v>
      </c>
      <c r="D21" s="1564" t="s">
        <v>2471</v>
      </c>
      <c r="E21" s="19"/>
      <c r="F21" s="21"/>
      <c r="G21" s="31"/>
      <c r="H21" s="31"/>
      <c r="I21" s="31"/>
      <c r="J21" s="29"/>
      <c r="K21" s="29"/>
      <c r="L21" s="27"/>
      <c r="M21" s="29"/>
      <c r="N21" s="32"/>
    </row>
    <row r="22" spans="1:14" s="327" customFormat="1" ht="21.75">
      <c r="A22" s="25"/>
      <c r="B22" s="1564"/>
      <c r="C22" s="1578" t="s">
        <v>2472</v>
      </c>
      <c r="D22" s="1579" t="s">
        <v>2473</v>
      </c>
      <c r="E22" s="1580" t="s">
        <v>18</v>
      </c>
      <c r="F22" s="21">
        <v>90</v>
      </c>
      <c r="G22" s="31"/>
      <c r="H22" s="31"/>
      <c r="I22" s="31"/>
      <c r="J22" s="29"/>
      <c r="K22" s="29"/>
      <c r="L22" s="32"/>
      <c r="M22" s="29"/>
      <c r="N22" s="32"/>
    </row>
    <row r="23" spans="1:14" s="327" customFormat="1" ht="21.75">
      <c r="A23" s="25"/>
      <c r="B23" s="1564"/>
      <c r="C23" s="1565" t="s">
        <v>2474</v>
      </c>
      <c r="D23" s="1581"/>
      <c r="E23" s="196"/>
      <c r="F23" s="21"/>
      <c r="G23" s="31"/>
      <c r="H23" s="31"/>
      <c r="I23" s="31"/>
      <c r="J23" s="29"/>
      <c r="K23" s="29"/>
      <c r="L23" s="32"/>
      <c r="M23" s="29"/>
      <c r="N23" s="32"/>
    </row>
    <row r="24" spans="1:14" s="327" customFormat="1" ht="27" customHeight="1">
      <c r="A24" s="26"/>
      <c r="B24" s="1564"/>
      <c r="C24" s="1582" t="s">
        <v>2475</v>
      </c>
      <c r="D24" s="1583"/>
      <c r="E24" s="1584"/>
      <c r="F24" s="21"/>
      <c r="G24" s="31"/>
      <c r="H24" s="31"/>
      <c r="I24" s="31"/>
      <c r="J24" s="29"/>
      <c r="K24" s="29"/>
      <c r="L24" s="32"/>
      <c r="M24" s="29"/>
      <c r="N24" s="32"/>
    </row>
    <row r="25" spans="1:14" s="327" customFormat="1" ht="21.75">
      <c r="A25" s="37"/>
      <c r="B25" s="1585"/>
      <c r="C25" s="1585"/>
      <c r="D25" s="1586"/>
      <c r="E25" s="38"/>
      <c r="F25" s="40"/>
      <c r="G25" s="41"/>
      <c r="H25" s="41"/>
      <c r="I25" s="41"/>
      <c r="J25" s="42"/>
      <c r="K25" s="42"/>
      <c r="L25" s="43"/>
      <c r="M25" s="42"/>
      <c r="N25" s="43"/>
    </row>
    <row r="26" spans="1:14">
      <c r="B26" s="44" t="s">
        <v>39</v>
      </c>
    </row>
  </sheetData>
  <mergeCells count="4">
    <mergeCell ref="A1:M1"/>
    <mergeCell ref="E8:F8"/>
    <mergeCell ref="G8:H8"/>
    <mergeCell ref="I8:L8"/>
  </mergeCells>
  <pageMargins left="0.11811023622047245" right="0.11811023622047245" top="7.874015748031496E-2" bottom="0.11811023622047245" header="7.874015748031496E-2" footer="0.11811023622047245"/>
  <pageSetup paperSize="9" orientation="landscape" horizontalDpi="4294967293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63"/>
  <sheetViews>
    <sheetView zoomScale="120" zoomScaleNormal="120" workbookViewId="0">
      <selection activeCell="F22" sqref="F22"/>
    </sheetView>
  </sheetViews>
  <sheetFormatPr defaultColWidth="9" defaultRowHeight="18"/>
  <cols>
    <col min="1" max="1" width="3" style="865" customWidth="1"/>
    <col min="2" max="2" width="26.625" style="865" customWidth="1"/>
    <col min="3" max="3" width="30.375" style="865" customWidth="1"/>
    <col min="4" max="4" width="27.375" style="865" customWidth="1"/>
    <col min="5" max="5" width="4.375" style="865" customWidth="1"/>
    <col min="6" max="6" width="3.375" style="865" customWidth="1"/>
    <col min="7" max="7" width="5.375" style="865" customWidth="1"/>
    <col min="8" max="8" width="5" style="865" customWidth="1"/>
    <col min="9" max="9" width="4.625" style="865" customWidth="1"/>
    <col min="10" max="10" width="4.75" style="865" customWidth="1"/>
    <col min="11" max="11" width="4.375" style="865" customWidth="1"/>
    <col min="12" max="12" width="5" style="865" customWidth="1"/>
    <col min="13" max="13" width="5.375" style="865" customWidth="1"/>
    <col min="14" max="14" width="5" style="865" customWidth="1"/>
    <col min="15" max="15" width="6.25" style="865" customWidth="1"/>
    <col min="16" max="16384" width="9" style="865"/>
  </cols>
  <sheetData>
    <row r="1" spans="1:14">
      <c r="A1" s="2308" t="s">
        <v>269</v>
      </c>
      <c r="B1" s="2308"/>
      <c r="C1" s="2308"/>
      <c r="D1" s="2308"/>
      <c r="E1" s="2308"/>
      <c r="F1" s="2308"/>
      <c r="G1" s="2308"/>
      <c r="H1" s="2308"/>
      <c r="I1" s="2308"/>
      <c r="J1" s="2308"/>
      <c r="K1" s="2308"/>
      <c r="L1" s="2308"/>
      <c r="M1" s="2308"/>
    </row>
    <row r="2" spans="1:14">
      <c r="A2" s="865" t="s">
        <v>40</v>
      </c>
      <c r="C2" s="865" t="s">
        <v>268</v>
      </c>
    </row>
    <row r="3" spans="1:14">
      <c r="A3" s="865" t="s">
        <v>1010</v>
      </c>
    </row>
    <row r="4" spans="1:14" s="869" customFormat="1">
      <c r="A4" s="866" t="s">
        <v>1011</v>
      </c>
      <c r="B4" s="867"/>
      <c r="C4" s="867"/>
      <c r="D4" s="868"/>
      <c r="E4" s="868"/>
    </row>
    <row r="5" spans="1:14" s="869" customFormat="1">
      <c r="A5" s="866" t="s">
        <v>1012</v>
      </c>
      <c r="B5" s="867"/>
      <c r="C5" s="867"/>
      <c r="D5" s="868"/>
      <c r="E5" s="868"/>
      <c r="I5" s="865" t="s">
        <v>1013</v>
      </c>
    </row>
    <row r="6" spans="1:14">
      <c r="A6" s="865" t="s">
        <v>0</v>
      </c>
      <c r="C6" s="865" t="s">
        <v>38</v>
      </c>
      <c r="D6" s="865" t="s">
        <v>24</v>
      </c>
      <c r="I6" s="865" t="s">
        <v>43</v>
      </c>
      <c r="K6" s="870" t="s">
        <v>44</v>
      </c>
      <c r="L6" s="870"/>
      <c r="M6" s="871"/>
    </row>
    <row r="7" spans="1:14">
      <c r="A7" s="865" t="s">
        <v>25</v>
      </c>
      <c r="C7" s="865" t="s">
        <v>2</v>
      </c>
      <c r="D7" s="865" t="s">
        <v>26</v>
      </c>
      <c r="F7" s="865" t="s">
        <v>45</v>
      </c>
      <c r="I7" s="865" t="s">
        <v>1068</v>
      </c>
      <c r="J7" s="872"/>
      <c r="K7" s="873"/>
      <c r="M7" s="865" t="s">
        <v>28</v>
      </c>
    </row>
    <row r="8" spans="1:14">
      <c r="A8" s="874" t="s">
        <v>3</v>
      </c>
      <c r="B8" s="874"/>
      <c r="C8" s="874"/>
      <c r="D8" s="874"/>
      <c r="E8" s="2309" t="s">
        <v>4</v>
      </c>
      <c r="F8" s="2309"/>
      <c r="G8" s="2309" t="s">
        <v>5</v>
      </c>
      <c r="H8" s="2309"/>
      <c r="I8" s="2309" t="s">
        <v>6</v>
      </c>
      <c r="J8" s="2309"/>
      <c r="K8" s="2309"/>
      <c r="L8" s="2309"/>
      <c r="M8" s="874" t="s">
        <v>7</v>
      </c>
      <c r="N8" s="874" t="s">
        <v>16</v>
      </c>
    </row>
    <row r="9" spans="1:14">
      <c r="A9" s="875" t="s">
        <v>8</v>
      </c>
      <c r="B9" s="875" t="s">
        <v>29</v>
      </c>
      <c r="C9" s="875" t="s">
        <v>9</v>
      </c>
      <c r="D9" s="875" t="s">
        <v>10</v>
      </c>
      <c r="E9" s="875" t="s">
        <v>11</v>
      </c>
      <c r="F9" s="875" t="s">
        <v>12</v>
      </c>
      <c r="G9" s="875" t="s">
        <v>13</v>
      </c>
      <c r="H9" s="875" t="s">
        <v>14</v>
      </c>
      <c r="I9" s="875">
        <v>1</v>
      </c>
      <c r="J9" s="875">
        <v>2</v>
      </c>
      <c r="K9" s="875">
        <v>3</v>
      </c>
      <c r="L9" s="875">
        <v>4</v>
      </c>
      <c r="M9" s="875" t="s">
        <v>15</v>
      </c>
      <c r="N9" s="875"/>
    </row>
    <row r="10" spans="1:14">
      <c r="A10" s="875" t="s">
        <v>17</v>
      </c>
      <c r="B10" s="875" t="s">
        <v>1014</v>
      </c>
      <c r="C10" s="875"/>
      <c r="D10" s="875"/>
      <c r="E10" s="876"/>
      <c r="F10" s="876"/>
      <c r="G10" s="876"/>
      <c r="H10" s="876"/>
      <c r="I10" s="877">
        <v>0.4</v>
      </c>
      <c r="J10" s="877">
        <v>0.3</v>
      </c>
      <c r="K10" s="877">
        <v>0.3</v>
      </c>
      <c r="L10" s="877">
        <v>0</v>
      </c>
      <c r="M10" s="875"/>
      <c r="N10" s="875"/>
    </row>
    <row r="11" spans="1:14" s="882" customFormat="1">
      <c r="A11" s="878">
        <v>10</v>
      </c>
      <c r="B11" s="845" t="s">
        <v>30</v>
      </c>
      <c r="C11" s="879" t="s">
        <v>31</v>
      </c>
      <c r="D11" s="845" t="s">
        <v>32</v>
      </c>
      <c r="E11" s="880"/>
      <c r="F11" s="880"/>
      <c r="G11" s="880">
        <v>2436334</v>
      </c>
      <c r="H11" s="880"/>
      <c r="I11" s="881"/>
      <c r="J11" s="881"/>
      <c r="K11" s="881"/>
      <c r="L11" s="881"/>
      <c r="M11" s="878"/>
      <c r="N11" s="878"/>
    </row>
    <row r="12" spans="1:14" s="889" customFormat="1" ht="36">
      <c r="A12" s="883"/>
      <c r="B12" s="843" t="s">
        <v>1015</v>
      </c>
      <c r="C12" s="884" t="s">
        <v>1016</v>
      </c>
      <c r="D12" s="885" t="s">
        <v>1017</v>
      </c>
      <c r="E12" s="842"/>
      <c r="F12" s="842"/>
      <c r="G12" s="886"/>
      <c r="H12" s="887"/>
      <c r="I12" s="887"/>
      <c r="J12" s="887"/>
      <c r="K12" s="887"/>
      <c r="L12" s="888"/>
      <c r="M12" s="843"/>
      <c r="N12" s="843"/>
    </row>
    <row r="13" spans="1:14" s="889" customFormat="1" ht="20.25">
      <c r="A13" s="890"/>
      <c r="B13" s="843" t="s">
        <v>1018</v>
      </c>
      <c r="C13" s="884" t="s">
        <v>1019</v>
      </c>
      <c r="D13" s="837" t="s">
        <v>1020</v>
      </c>
      <c r="E13" s="842"/>
      <c r="F13" s="842"/>
      <c r="G13" s="839"/>
      <c r="H13" s="887" t="s">
        <v>33</v>
      </c>
      <c r="I13" s="887"/>
      <c r="J13" s="887"/>
      <c r="K13" s="887"/>
      <c r="L13" s="888"/>
      <c r="M13" s="843"/>
      <c r="N13" s="843"/>
    </row>
    <row r="14" spans="1:14" s="889" customFormat="1" ht="20.25">
      <c r="A14" s="890"/>
      <c r="B14" s="843" t="s">
        <v>1021</v>
      </c>
      <c r="C14" s="891" t="s">
        <v>35</v>
      </c>
      <c r="D14" s="837" t="s">
        <v>1022</v>
      </c>
      <c r="E14" s="837"/>
      <c r="F14" s="892"/>
      <c r="G14" s="839"/>
      <c r="H14" s="887"/>
      <c r="I14" s="887"/>
      <c r="J14" s="887"/>
      <c r="K14" s="887"/>
      <c r="L14" s="888"/>
      <c r="M14" s="843"/>
      <c r="N14" s="843"/>
    </row>
    <row r="15" spans="1:14" s="889" customFormat="1">
      <c r="A15" s="890"/>
      <c r="B15" s="845"/>
      <c r="C15" s="884" t="s">
        <v>1023</v>
      </c>
      <c r="D15" s="837" t="s">
        <v>1024</v>
      </c>
      <c r="E15" s="837"/>
      <c r="F15" s="842"/>
      <c r="G15" s="893"/>
      <c r="H15" s="887"/>
      <c r="I15" s="887"/>
      <c r="J15" s="887"/>
      <c r="K15" s="887"/>
      <c r="L15" s="838"/>
      <c r="M15" s="843"/>
      <c r="N15" s="843"/>
    </row>
    <row r="16" spans="1:14" s="889" customFormat="1">
      <c r="A16" s="890"/>
      <c r="B16" s="837"/>
      <c r="C16" s="884" t="s">
        <v>1025</v>
      </c>
      <c r="D16" s="837" t="s">
        <v>1026</v>
      </c>
      <c r="E16" s="837"/>
      <c r="F16" s="842"/>
      <c r="G16" s="894"/>
      <c r="H16" s="838"/>
      <c r="I16" s="838"/>
      <c r="J16" s="838"/>
      <c r="K16" s="838"/>
      <c r="L16" s="838"/>
      <c r="M16" s="843"/>
      <c r="N16" s="843"/>
    </row>
    <row r="17" spans="1:14" s="889" customFormat="1">
      <c r="A17" s="890"/>
      <c r="B17" s="837"/>
      <c r="C17" s="884" t="s">
        <v>1027</v>
      </c>
      <c r="D17" s="837" t="s">
        <v>1028</v>
      </c>
      <c r="E17" s="837"/>
      <c r="F17" s="842"/>
      <c r="G17" s="894"/>
      <c r="H17" s="838"/>
      <c r="I17" s="838"/>
      <c r="J17" s="838"/>
      <c r="K17" s="838"/>
      <c r="L17" s="838"/>
      <c r="M17" s="843"/>
      <c r="N17" s="843"/>
    </row>
    <row r="18" spans="1:14" s="889" customFormat="1">
      <c r="A18" s="890"/>
      <c r="B18" s="837"/>
      <c r="C18" s="884" t="s">
        <v>1029</v>
      </c>
      <c r="D18" s="845" t="s">
        <v>34</v>
      </c>
      <c r="E18" s="837"/>
      <c r="F18" s="842"/>
      <c r="G18" s="894"/>
      <c r="H18" s="838"/>
      <c r="I18" s="838"/>
      <c r="J18" s="838"/>
      <c r="K18" s="838"/>
      <c r="L18" s="838"/>
      <c r="M18" s="843"/>
      <c r="N18" s="843"/>
    </row>
    <row r="19" spans="1:14" s="889" customFormat="1">
      <c r="A19" s="890"/>
      <c r="B19" s="837"/>
      <c r="C19" s="884" t="s">
        <v>1030</v>
      </c>
      <c r="D19" s="837" t="s">
        <v>1031</v>
      </c>
      <c r="E19" s="837"/>
      <c r="F19" s="842"/>
      <c r="G19" s="895"/>
      <c r="H19" s="895"/>
      <c r="I19" s="895"/>
      <c r="J19" s="838"/>
      <c r="K19" s="838"/>
      <c r="L19" s="840"/>
      <c r="M19" s="838"/>
      <c r="N19" s="840"/>
    </row>
    <row r="20" spans="1:14" s="889" customFormat="1">
      <c r="A20" s="890"/>
      <c r="B20" s="837"/>
      <c r="C20" s="884" t="s">
        <v>1032</v>
      </c>
      <c r="D20" s="837" t="s">
        <v>1033</v>
      </c>
      <c r="E20" s="837"/>
      <c r="F20" s="842"/>
      <c r="G20" s="895"/>
      <c r="H20" s="895"/>
      <c r="I20" s="895"/>
      <c r="J20" s="838"/>
      <c r="K20" s="838"/>
      <c r="L20" s="839"/>
      <c r="M20" s="838"/>
      <c r="N20" s="840"/>
    </row>
    <row r="21" spans="1:14" s="889" customFormat="1">
      <c r="A21" s="890"/>
      <c r="B21" s="875" t="s">
        <v>29</v>
      </c>
      <c r="C21" s="837"/>
      <c r="D21" s="837" t="s">
        <v>1034</v>
      </c>
      <c r="E21" s="837"/>
      <c r="F21" s="842"/>
      <c r="G21" s="895"/>
      <c r="H21" s="895"/>
      <c r="I21" s="895"/>
      <c r="J21" s="838"/>
      <c r="K21" s="838"/>
      <c r="L21" s="839"/>
      <c r="M21" s="838"/>
      <c r="N21" s="840"/>
    </row>
    <row r="22" spans="1:14" s="889" customFormat="1">
      <c r="A22" s="890"/>
      <c r="B22" s="837" t="s">
        <v>1035</v>
      </c>
      <c r="C22" s="837"/>
      <c r="D22" s="896"/>
      <c r="E22" s="837"/>
      <c r="F22" s="842"/>
      <c r="G22" s="895"/>
      <c r="H22" s="895"/>
      <c r="I22" s="895"/>
      <c r="J22" s="838"/>
      <c r="K22" s="838"/>
      <c r="L22" s="840"/>
      <c r="M22" s="838"/>
      <c r="N22" s="840"/>
    </row>
    <row r="23" spans="1:14" s="889" customFormat="1">
      <c r="A23" s="890"/>
      <c r="B23" s="837" t="s">
        <v>1036</v>
      </c>
      <c r="C23" s="837"/>
      <c r="D23" s="845"/>
      <c r="E23" s="837"/>
      <c r="F23" s="842"/>
      <c r="G23" s="895"/>
      <c r="H23" s="895"/>
      <c r="I23" s="895"/>
      <c r="J23" s="838"/>
      <c r="K23" s="838"/>
      <c r="L23" s="840"/>
      <c r="M23" s="838"/>
      <c r="N23" s="840"/>
    </row>
    <row r="24" spans="1:14" s="889" customFormat="1" ht="27" customHeight="1">
      <c r="A24" s="847"/>
      <c r="B24" s="845" t="s">
        <v>30</v>
      </c>
      <c r="C24" s="837"/>
      <c r="D24" s="837" t="s">
        <v>621</v>
      </c>
      <c r="E24" s="837"/>
      <c r="F24" s="842"/>
      <c r="G24" s="895"/>
      <c r="H24" s="895"/>
      <c r="I24" s="895"/>
      <c r="J24" s="838"/>
      <c r="K24" s="838"/>
      <c r="L24" s="840"/>
      <c r="M24" s="838"/>
      <c r="N24" s="840"/>
    </row>
    <row r="25" spans="1:14" s="889" customFormat="1" ht="24" customHeight="1">
      <c r="A25" s="847"/>
      <c r="B25" s="837" t="s">
        <v>1037</v>
      </c>
      <c r="C25" s="837"/>
      <c r="D25" s="837"/>
      <c r="E25" s="837"/>
      <c r="F25" s="842"/>
      <c r="G25" s="851"/>
      <c r="H25" s="852"/>
      <c r="I25" s="853"/>
      <c r="J25" s="853"/>
      <c r="K25" s="853"/>
      <c r="L25" s="853"/>
      <c r="M25" s="854"/>
      <c r="N25" s="843"/>
    </row>
    <row r="26" spans="1:14" s="889" customFormat="1">
      <c r="A26" s="897"/>
      <c r="B26" s="898" t="s">
        <v>1038</v>
      </c>
      <c r="C26" s="898"/>
      <c r="D26" s="899"/>
      <c r="E26" s="898"/>
      <c r="F26" s="900"/>
      <c r="G26" s="901"/>
      <c r="H26" s="901"/>
      <c r="I26" s="901"/>
      <c r="J26" s="902"/>
      <c r="K26" s="902"/>
      <c r="L26" s="903"/>
      <c r="M26" s="902"/>
      <c r="N26" s="903"/>
    </row>
    <row r="27" spans="1:14">
      <c r="B27" s="904" t="s">
        <v>1039</v>
      </c>
    </row>
    <row r="28" spans="1:14">
      <c r="B28" s="904"/>
    </row>
    <row r="30" spans="1:14">
      <c r="A30" s="874" t="s">
        <v>3</v>
      </c>
      <c r="B30" s="875" t="s">
        <v>29</v>
      </c>
      <c r="C30" s="874"/>
      <c r="D30" s="874"/>
      <c r="E30" s="2309" t="s">
        <v>4</v>
      </c>
      <c r="F30" s="2309"/>
      <c r="G30" s="2309" t="s">
        <v>5</v>
      </c>
      <c r="H30" s="2309"/>
      <c r="I30" s="2309" t="s">
        <v>6</v>
      </c>
      <c r="J30" s="2309"/>
      <c r="K30" s="2309"/>
      <c r="L30" s="2309"/>
      <c r="M30" s="874" t="s">
        <v>7</v>
      </c>
      <c r="N30" s="874" t="s">
        <v>16</v>
      </c>
    </row>
    <row r="31" spans="1:14">
      <c r="A31" s="875" t="s">
        <v>8</v>
      </c>
      <c r="B31" s="837" t="s">
        <v>1035</v>
      </c>
      <c r="C31" s="875" t="s">
        <v>9</v>
      </c>
      <c r="D31" s="875" t="s">
        <v>10</v>
      </c>
      <c r="E31" s="875" t="s">
        <v>11</v>
      </c>
      <c r="F31" s="875" t="s">
        <v>12</v>
      </c>
      <c r="G31" s="875" t="s">
        <v>13</v>
      </c>
      <c r="H31" s="875" t="s">
        <v>14</v>
      </c>
      <c r="I31" s="875">
        <v>1</v>
      </c>
      <c r="J31" s="875">
        <v>2</v>
      </c>
      <c r="K31" s="875">
        <v>3</v>
      </c>
      <c r="L31" s="875">
        <v>4</v>
      </c>
      <c r="M31" s="875" t="s">
        <v>15</v>
      </c>
      <c r="N31" s="875"/>
    </row>
    <row r="32" spans="1:14">
      <c r="A32" s="875" t="s">
        <v>17</v>
      </c>
      <c r="B32" s="837" t="s">
        <v>1036</v>
      </c>
      <c r="C32" s="875"/>
      <c r="D32" s="875"/>
      <c r="E32" s="876"/>
      <c r="F32" s="876"/>
      <c r="G32" s="876"/>
      <c r="H32" s="876"/>
      <c r="I32" s="877">
        <v>0.4</v>
      </c>
      <c r="J32" s="877">
        <v>0.3</v>
      </c>
      <c r="K32" s="877">
        <v>0.3</v>
      </c>
      <c r="L32" s="877">
        <v>0</v>
      </c>
      <c r="M32" s="875"/>
      <c r="N32" s="875"/>
    </row>
    <row r="33" spans="1:14">
      <c r="A33" s="878"/>
      <c r="B33" s="845" t="s">
        <v>30</v>
      </c>
      <c r="C33" s="829" t="s">
        <v>31</v>
      </c>
      <c r="D33" s="845" t="s">
        <v>32</v>
      </c>
      <c r="E33" s="880"/>
      <c r="F33" s="880"/>
      <c r="G33" s="880"/>
      <c r="H33" s="880"/>
      <c r="I33" s="881"/>
      <c r="J33" s="881"/>
      <c r="K33" s="881"/>
      <c r="L33" s="881"/>
      <c r="M33" s="878"/>
      <c r="N33" s="878"/>
    </row>
    <row r="34" spans="1:14" ht="20.25">
      <c r="A34" s="883"/>
      <c r="B34" s="843" t="s">
        <v>1040</v>
      </c>
      <c r="C34" s="837" t="s">
        <v>1041</v>
      </c>
      <c r="D34" s="885" t="s">
        <v>1042</v>
      </c>
      <c r="E34" s="842"/>
      <c r="F34" s="842"/>
      <c r="G34" s="886"/>
      <c r="H34" s="887"/>
      <c r="I34" s="887"/>
      <c r="J34" s="887"/>
      <c r="K34" s="887"/>
      <c r="L34" s="888"/>
      <c r="M34" s="843"/>
      <c r="N34" s="843"/>
    </row>
    <row r="35" spans="1:14" ht="20.25">
      <c r="A35" s="890"/>
      <c r="B35" s="843" t="s">
        <v>1043</v>
      </c>
      <c r="C35" s="847" t="s">
        <v>1044</v>
      </c>
      <c r="D35" s="837" t="s">
        <v>1045</v>
      </c>
      <c r="E35" s="842"/>
      <c r="F35" s="842"/>
      <c r="G35" s="839"/>
      <c r="H35" s="887" t="s">
        <v>33</v>
      </c>
      <c r="I35" s="887"/>
      <c r="J35" s="887"/>
      <c r="K35" s="887"/>
      <c r="L35" s="888"/>
      <c r="M35" s="843"/>
      <c r="N35" s="843"/>
    </row>
    <row r="36" spans="1:14" ht="20.25">
      <c r="A36" s="890"/>
      <c r="B36" s="843"/>
      <c r="C36" s="837" t="s">
        <v>1046</v>
      </c>
      <c r="D36" s="837" t="s">
        <v>1047</v>
      </c>
      <c r="E36" s="837"/>
      <c r="F36" s="892"/>
      <c r="G36" s="839"/>
      <c r="H36" s="887"/>
      <c r="I36" s="887"/>
      <c r="J36" s="887"/>
      <c r="K36" s="887"/>
      <c r="L36" s="888"/>
      <c r="M36" s="843"/>
      <c r="N36" s="843"/>
    </row>
    <row r="37" spans="1:14">
      <c r="A37" s="890"/>
      <c r="B37" s="837"/>
      <c r="C37" s="845" t="s">
        <v>35</v>
      </c>
      <c r="D37" s="837" t="s">
        <v>1048</v>
      </c>
      <c r="E37" s="837"/>
      <c r="F37" s="842"/>
      <c r="G37" s="893"/>
      <c r="H37" s="887"/>
      <c r="I37" s="887"/>
      <c r="J37" s="887"/>
      <c r="K37" s="887"/>
      <c r="L37" s="838"/>
      <c r="M37" s="843"/>
      <c r="N37" s="843"/>
    </row>
    <row r="38" spans="1:14">
      <c r="A38" s="890"/>
      <c r="B38" s="837"/>
      <c r="C38" s="837" t="s">
        <v>1049</v>
      </c>
      <c r="D38" s="837" t="s">
        <v>1050</v>
      </c>
      <c r="E38" s="837"/>
      <c r="F38" s="842"/>
      <c r="G38" s="894"/>
      <c r="H38" s="838"/>
      <c r="I38" s="838"/>
      <c r="J38" s="838"/>
      <c r="K38" s="838"/>
      <c r="L38" s="838"/>
      <c r="M38" s="843"/>
      <c r="N38" s="843"/>
    </row>
    <row r="39" spans="1:14">
      <c r="A39" s="890"/>
      <c r="B39" s="837"/>
      <c r="C39" s="837" t="s">
        <v>1051</v>
      </c>
      <c r="D39" s="837"/>
      <c r="E39" s="837"/>
      <c r="F39" s="842"/>
      <c r="G39" s="894"/>
      <c r="H39" s="838"/>
      <c r="I39" s="838"/>
      <c r="J39" s="838"/>
      <c r="K39" s="838"/>
      <c r="L39" s="838"/>
      <c r="M39" s="843"/>
      <c r="N39" s="843"/>
    </row>
    <row r="40" spans="1:14">
      <c r="A40" s="890"/>
      <c r="B40" s="837"/>
      <c r="C40" s="837" t="s">
        <v>1052</v>
      </c>
      <c r="D40" s="845" t="s">
        <v>34</v>
      </c>
      <c r="E40" s="837"/>
      <c r="F40" s="842"/>
      <c r="G40" s="894"/>
      <c r="H40" s="838"/>
      <c r="I40" s="838"/>
      <c r="J40" s="838"/>
      <c r="K40" s="838"/>
      <c r="L40" s="838"/>
      <c r="M40" s="843"/>
      <c r="N40" s="843"/>
    </row>
    <row r="41" spans="1:14">
      <c r="A41" s="890"/>
      <c r="B41" s="837"/>
      <c r="C41" s="837" t="s">
        <v>1053</v>
      </c>
      <c r="D41" s="837" t="s">
        <v>1054</v>
      </c>
      <c r="E41" s="837"/>
      <c r="F41" s="842"/>
      <c r="G41" s="895"/>
      <c r="H41" s="895"/>
      <c r="I41" s="895"/>
      <c r="J41" s="838"/>
      <c r="K41" s="838"/>
      <c r="L41" s="840"/>
      <c r="M41" s="838"/>
      <c r="N41" s="840"/>
    </row>
    <row r="42" spans="1:14">
      <c r="A42" s="890"/>
      <c r="B42" s="875" t="s">
        <v>29</v>
      </c>
      <c r="C42" s="837"/>
      <c r="D42" s="885"/>
      <c r="E42" s="837"/>
      <c r="F42" s="842"/>
      <c r="G42" s="895"/>
      <c r="H42" s="895"/>
      <c r="I42" s="895"/>
      <c r="J42" s="838"/>
      <c r="K42" s="838"/>
      <c r="L42" s="839"/>
      <c r="M42" s="838"/>
      <c r="N42" s="840"/>
    </row>
    <row r="43" spans="1:14">
      <c r="A43" s="890"/>
      <c r="B43" s="875" t="s">
        <v>1055</v>
      </c>
      <c r="C43" s="837"/>
      <c r="D43" s="837"/>
      <c r="E43" s="837"/>
      <c r="F43" s="842"/>
      <c r="G43" s="895"/>
      <c r="H43" s="895"/>
      <c r="I43" s="895"/>
      <c r="J43" s="838"/>
      <c r="K43" s="838"/>
      <c r="L43" s="839"/>
      <c r="M43" s="838"/>
      <c r="N43" s="840"/>
    </row>
    <row r="44" spans="1:14">
      <c r="A44" s="890"/>
      <c r="B44" s="845" t="s">
        <v>30</v>
      </c>
      <c r="C44" s="829" t="s">
        <v>31</v>
      </c>
      <c r="D44" s="845" t="s">
        <v>32</v>
      </c>
      <c r="E44" s="837"/>
      <c r="F44" s="842"/>
      <c r="G44" s="895"/>
      <c r="H44" s="895"/>
      <c r="I44" s="895"/>
      <c r="J44" s="838"/>
      <c r="K44" s="838"/>
      <c r="L44" s="840"/>
      <c r="M44" s="838"/>
      <c r="N44" s="840"/>
    </row>
    <row r="45" spans="1:14">
      <c r="A45" s="890"/>
      <c r="B45" s="837" t="s">
        <v>1056</v>
      </c>
      <c r="C45" s="837" t="s">
        <v>1057</v>
      </c>
      <c r="D45" s="896" t="s">
        <v>1058</v>
      </c>
      <c r="E45" s="837"/>
      <c r="F45" s="842"/>
      <c r="G45" s="895"/>
      <c r="H45" s="895"/>
      <c r="I45" s="895"/>
      <c r="J45" s="838"/>
      <c r="K45" s="838"/>
      <c r="L45" s="840"/>
      <c r="M45" s="838"/>
      <c r="N45" s="840"/>
    </row>
    <row r="46" spans="1:14" ht="36">
      <c r="A46" s="847"/>
      <c r="B46" s="837" t="s">
        <v>1059</v>
      </c>
      <c r="C46" s="845" t="s">
        <v>35</v>
      </c>
      <c r="D46" s="905" t="s">
        <v>1060</v>
      </c>
      <c r="E46" s="837"/>
      <c r="F46" s="842"/>
      <c r="G46" s="895"/>
      <c r="H46" s="895"/>
      <c r="I46" s="895"/>
      <c r="J46" s="838"/>
      <c r="K46" s="838"/>
      <c r="L46" s="840"/>
      <c r="M46" s="838"/>
      <c r="N46" s="840"/>
    </row>
    <row r="47" spans="1:14">
      <c r="A47" s="847"/>
      <c r="B47" s="837"/>
      <c r="C47" s="837" t="s">
        <v>1061</v>
      </c>
      <c r="D47" s="837" t="s">
        <v>1062</v>
      </c>
      <c r="E47" s="837"/>
      <c r="F47" s="842"/>
      <c r="G47" s="895"/>
      <c r="H47" s="895"/>
      <c r="I47" s="895"/>
      <c r="J47" s="838"/>
      <c r="K47" s="838"/>
      <c r="L47" s="840"/>
      <c r="M47" s="838"/>
      <c r="N47" s="840"/>
    </row>
    <row r="48" spans="1:14">
      <c r="A48" s="847"/>
      <c r="B48" s="837"/>
      <c r="C48" s="856" t="s">
        <v>1063</v>
      </c>
      <c r="D48" s="837"/>
      <c r="E48" s="837"/>
      <c r="F48" s="842"/>
      <c r="G48" s="895"/>
      <c r="H48" s="895"/>
      <c r="I48" s="895"/>
      <c r="J48" s="838"/>
      <c r="K48" s="838"/>
      <c r="L48" s="840"/>
      <c r="M48" s="838"/>
      <c r="N48" s="840"/>
    </row>
    <row r="49" spans="1:14">
      <c r="A49" s="847"/>
      <c r="B49" s="837"/>
      <c r="C49" s="906" t="s">
        <v>1064</v>
      </c>
      <c r="D49" s="837"/>
      <c r="E49" s="837"/>
      <c r="F49" s="842"/>
      <c r="G49" s="895"/>
      <c r="H49" s="895"/>
      <c r="I49" s="895"/>
      <c r="J49" s="838"/>
      <c r="K49" s="838"/>
      <c r="L49" s="840"/>
      <c r="M49" s="838"/>
      <c r="N49" s="840"/>
    </row>
    <row r="50" spans="1:14">
      <c r="A50" s="847"/>
      <c r="B50" s="837"/>
      <c r="C50" s="906" t="s">
        <v>1065</v>
      </c>
      <c r="D50" s="837"/>
      <c r="E50" s="837"/>
      <c r="F50" s="842"/>
      <c r="G50" s="895"/>
      <c r="H50" s="895"/>
      <c r="I50" s="895"/>
      <c r="J50" s="838"/>
      <c r="K50" s="838"/>
      <c r="L50" s="840"/>
      <c r="M50" s="838"/>
      <c r="N50" s="840"/>
    </row>
    <row r="51" spans="1:14">
      <c r="A51" s="847"/>
      <c r="B51" s="837"/>
      <c r="C51" s="906" t="s">
        <v>1066</v>
      </c>
      <c r="D51" s="837"/>
      <c r="E51" s="837"/>
      <c r="F51" s="842"/>
      <c r="G51" s="895"/>
      <c r="H51" s="895"/>
      <c r="I51" s="895"/>
      <c r="J51" s="838"/>
      <c r="K51" s="838"/>
      <c r="L51" s="840"/>
      <c r="M51" s="838"/>
      <c r="N51" s="840"/>
    </row>
    <row r="52" spans="1:14">
      <c r="A52" s="847"/>
      <c r="B52" s="837"/>
      <c r="C52" s="865" t="s">
        <v>1067</v>
      </c>
      <c r="D52" s="837"/>
      <c r="E52" s="837"/>
      <c r="F52" s="842"/>
      <c r="G52" s="851"/>
      <c r="H52" s="852"/>
      <c r="I52" s="853"/>
      <c r="J52" s="853"/>
      <c r="K52" s="853"/>
      <c r="L52" s="853"/>
      <c r="M52" s="854"/>
      <c r="N52" s="843"/>
    </row>
    <row r="53" spans="1:14" ht="22.5" customHeight="1">
      <c r="A53" s="897"/>
      <c r="B53" s="898"/>
      <c r="C53" s="898"/>
      <c r="D53" s="899"/>
      <c r="E53" s="898"/>
      <c r="F53" s="900"/>
      <c r="G53" s="901"/>
      <c r="H53" s="901"/>
      <c r="I53" s="901"/>
      <c r="J53" s="902"/>
      <c r="K53" s="902"/>
      <c r="L53" s="903"/>
      <c r="M53" s="902"/>
      <c r="N53" s="903"/>
    </row>
    <row r="63" spans="1:14">
      <c r="D63" s="882"/>
    </row>
  </sheetData>
  <mergeCells count="7">
    <mergeCell ref="A1:M1"/>
    <mergeCell ref="E8:F8"/>
    <mergeCell ref="G8:H8"/>
    <mergeCell ref="I8:L8"/>
    <mergeCell ref="E30:F30"/>
    <mergeCell ref="G30:H30"/>
    <mergeCell ref="I30:L30"/>
  </mergeCells>
  <pageMargins left="0.11811023622047245" right="0.11811023622047245" top="7.874015748031496E-2" bottom="0.11811023622047245" header="7.874015748031496E-2" footer="0.11811023622047245"/>
  <pageSetup paperSize="9" orientation="landscape" horizontalDpi="4294967293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O126"/>
  <sheetViews>
    <sheetView topLeftCell="A109" workbookViewId="0">
      <selection activeCell="D127" sqref="D127"/>
    </sheetView>
  </sheetViews>
  <sheetFormatPr defaultColWidth="9" defaultRowHeight="21"/>
  <cols>
    <col min="1" max="1" width="3" style="1" customWidth="1"/>
    <col min="2" max="2" width="14" style="1" customWidth="1"/>
    <col min="3" max="3" width="24.375" style="1" customWidth="1"/>
    <col min="4" max="4" width="24.25" style="1" customWidth="1"/>
    <col min="5" max="5" width="5.375" style="1" customWidth="1"/>
    <col min="6" max="6" width="4.875" style="1" customWidth="1"/>
    <col min="7" max="7" width="4.375" style="1" customWidth="1"/>
    <col min="8" max="8" width="5" style="1" customWidth="1"/>
    <col min="9" max="9" width="4.625" style="1" customWidth="1"/>
    <col min="10" max="10" width="3.375" style="1" customWidth="1"/>
    <col min="11" max="12" width="4.25" style="1" customWidth="1"/>
    <col min="13" max="13" width="6.375" style="1" customWidth="1"/>
    <col min="14" max="14" width="7" style="1" customWidth="1"/>
    <col min="15" max="15" width="6.25" style="1" customWidth="1"/>
    <col min="16" max="16384" width="9" style="1"/>
  </cols>
  <sheetData>
    <row r="1" spans="1:15">
      <c r="A1" s="2313" t="s">
        <v>455</v>
      </c>
      <c r="B1" s="2313"/>
      <c r="C1" s="2313"/>
      <c r="D1" s="2313"/>
      <c r="E1" s="2313"/>
      <c r="F1" s="2313"/>
      <c r="G1" s="2313"/>
      <c r="H1" s="2313"/>
      <c r="I1" s="2313"/>
      <c r="J1" s="2313"/>
      <c r="K1" s="2313"/>
      <c r="L1" s="2313"/>
      <c r="M1" s="2313"/>
      <c r="N1" s="2313"/>
    </row>
    <row r="2" spans="1:15">
      <c r="A2" s="865" t="s">
        <v>1176</v>
      </c>
      <c r="B2" s="865"/>
      <c r="C2" s="865"/>
      <c r="D2" s="865"/>
      <c r="E2" s="865"/>
      <c r="F2" s="865"/>
      <c r="G2" s="865"/>
      <c r="H2" s="865"/>
      <c r="I2" s="865"/>
      <c r="J2" s="865"/>
      <c r="K2" s="865"/>
      <c r="L2" s="865"/>
      <c r="M2" s="865"/>
      <c r="N2" s="865"/>
    </row>
    <row r="3" spans="1:15">
      <c r="A3" s="865" t="s">
        <v>1177</v>
      </c>
      <c r="B3" s="980"/>
      <c r="C3" s="865" t="s">
        <v>3553</v>
      </c>
      <c r="D3" s="865"/>
      <c r="E3" s="865"/>
      <c r="F3" s="865"/>
      <c r="G3" s="865"/>
      <c r="H3" s="865"/>
      <c r="I3" s="865"/>
      <c r="J3" s="865"/>
      <c r="K3" s="865"/>
      <c r="L3" s="865"/>
      <c r="M3" s="865"/>
      <c r="N3" s="865"/>
    </row>
    <row r="4" spans="1:15" s="2" customFormat="1">
      <c r="A4" s="865" t="s">
        <v>1178</v>
      </c>
      <c r="B4" s="865"/>
      <c r="C4" s="865" t="s">
        <v>3554</v>
      </c>
      <c r="D4" s="865"/>
      <c r="E4" s="865"/>
      <c r="F4" s="865"/>
      <c r="G4" s="865"/>
      <c r="H4" s="865"/>
      <c r="I4" s="865"/>
      <c r="J4" s="865"/>
      <c r="K4" s="865"/>
      <c r="L4" s="865"/>
      <c r="M4" s="865"/>
      <c r="N4" s="865"/>
      <c r="O4" s="1"/>
    </row>
    <row r="5" spans="1:15">
      <c r="A5" s="865" t="s">
        <v>1179</v>
      </c>
      <c r="B5" s="865"/>
      <c r="C5" s="865"/>
      <c r="D5" s="865"/>
      <c r="E5" s="865" t="s">
        <v>3555</v>
      </c>
      <c r="F5" s="865"/>
      <c r="G5" s="865"/>
      <c r="H5" s="865"/>
      <c r="I5" s="865"/>
      <c r="J5" s="865"/>
      <c r="K5" s="865"/>
      <c r="L5" s="865"/>
      <c r="M5" s="865"/>
      <c r="N5" s="865"/>
    </row>
    <row r="6" spans="1:15">
      <c r="A6" s="865" t="s">
        <v>0</v>
      </c>
      <c r="B6" s="865"/>
      <c r="C6" s="865" t="s">
        <v>1180</v>
      </c>
      <c r="D6" s="865" t="s">
        <v>1181</v>
      </c>
      <c r="E6" s="865" t="s">
        <v>1182</v>
      </c>
      <c r="F6" s="865"/>
      <c r="G6" s="865"/>
      <c r="H6" s="865"/>
      <c r="I6" s="865"/>
      <c r="J6" s="865"/>
      <c r="K6" s="865"/>
      <c r="L6" s="865"/>
      <c r="M6" s="865"/>
      <c r="N6" s="865"/>
    </row>
    <row r="7" spans="1:15">
      <c r="A7" s="865" t="s">
        <v>0</v>
      </c>
      <c r="B7" s="865"/>
      <c r="C7" s="865" t="s">
        <v>2</v>
      </c>
      <c r="D7" s="865" t="s">
        <v>1183</v>
      </c>
      <c r="E7" s="1" t="s">
        <v>1299</v>
      </c>
      <c r="F7" s="865"/>
      <c r="G7" s="865"/>
      <c r="H7" s="865"/>
      <c r="I7" s="865"/>
      <c r="J7" s="865"/>
      <c r="K7" s="865"/>
      <c r="L7" s="865"/>
      <c r="M7" s="865"/>
      <c r="N7" s="865"/>
    </row>
    <row r="8" spans="1:15">
      <c r="A8" s="874" t="s">
        <v>3</v>
      </c>
      <c r="B8" s="874"/>
      <c r="C8" s="874"/>
      <c r="D8" s="874"/>
      <c r="E8" s="2310" t="s">
        <v>4</v>
      </c>
      <c r="F8" s="2311"/>
      <c r="G8" s="2310" t="s">
        <v>5</v>
      </c>
      <c r="H8" s="2311"/>
      <c r="I8" s="2310" t="s">
        <v>6</v>
      </c>
      <c r="J8" s="2312"/>
      <c r="K8" s="2312"/>
      <c r="L8" s="2311"/>
      <c r="M8" s="874" t="s">
        <v>7</v>
      </c>
      <c r="N8" s="874"/>
    </row>
    <row r="9" spans="1:15" s="3" customFormat="1">
      <c r="A9" s="875" t="s">
        <v>8</v>
      </c>
      <c r="B9" s="875" t="s">
        <v>29</v>
      </c>
      <c r="C9" s="875" t="s">
        <v>9</v>
      </c>
      <c r="D9" s="875" t="s">
        <v>10</v>
      </c>
      <c r="E9" s="875" t="s">
        <v>11</v>
      </c>
      <c r="F9" s="875" t="s">
        <v>12</v>
      </c>
      <c r="G9" s="875" t="s">
        <v>13</v>
      </c>
      <c r="H9" s="875" t="s">
        <v>14</v>
      </c>
      <c r="I9" s="875">
        <v>1</v>
      </c>
      <c r="J9" s="875">
        <v>2</v>
      </c>
      <c r="K9" s="875">
        <v>3</v>
      </c>
      <c r="L9" s="875">
        <v>4</v>
      </c>
      <c r="M9" s="875" t="s">
        <v>15</v>
      </c>
      <c r="N9" s="875" t="s">
        <v>16</v>
      </c>
      <c r="O9" s="1"/>
    </row>
    <row r="10" spans="1:15" s="327" customFormat="1">
      <c r="A10" s="981" t="s">
        <v>17</v>
      </c>
      <c r="B10" s="981"/>
      <c r="C10" s="981"/>
      <c r="D10" s="981"/>
      <c r="E10" s="982"/>
      <c r="F10" s="982"/>
      <c r="G10" s="982"/>
      <c r="H10" s="982"/>
      <c r="I10" s="983">
        <v>0.4</v>
      </c>
      <c r="J10" s="983">
        <v>0.3</v>
      </c>
      <c r="K10" s="983">
        <v>0.3</v>
      </c>
      <c r="L10" s="983">
        <v>0</v>
      </c>
      <c r="M10" s="981"/>
      <c r="N10" s="981"/>
      <c r="O10" s="1"/>
    </row>
    <row r="11" spans="1:15" s="327" customFormat="1">
      <c r="A11" s="878"/>
      <c r="B11" s="984" t="s">
        <v>1184</v>
      </c>
      <c r="C11" s="985" t="s">
        <v>1185</v>
      </c>
      <c r="D11" s="878"/>
      <c r="E11" s="880"/>
      <c r="F11" s="880" t="s">
        <v>1186</v>
      </c>
      <c r="G11" s="880"/>
      <c r="H11" s="880"/>
      <c r="I11" s="881"/>
      <c r="J11" s="881"/>
      <c r="K11" s="881"/>
      <c r="L11" s="881"/>
      <c r="M11" s="878"/>
      <c r="N11" s="878"/>
      <c r="O11" s="1"/>
    </row>
    <row r="12" spans="1:15" s="327" customFormat="1">
      <c r="A12" s="842"/>
      <c r="B12" s="847" t="s">
        <v>1187</v>
      </c>
      <c r="C12" s="986" t="s">
        <v>1188</v>
      </c>
      <c r="D12" s="842"/>
      <c r="E12" s="837"/>
      <c r="F12" s="837"/>
      <c r="G12" s="837"/>
      <c r="H12" s="837"/>
      <c r="I12" s="987"/>
      <c r="J12" s="987"/>
      <c r="K12" s="987"/>
      <c r="L12" s="987"/>
      <c r="M12" s="842"/>
      <c r="N12" s="842"/>
      <c r="O12" s="1"/>
    </row>
    <row r="13" spans="1:15" s="327" customFormat="1">
      <c r="A13" s="842"/>
      <c r="B13" s="847" t="s">
        <v>1189</v>
      </c>
      <c r="C13" s="986" t="s">
        <v>1190</v>
      </c>
      <c r="D13" s="842"/>
      <c r="E13" s="837"/>
      <c r="F13" s="837"/>
      <c r="G13" s="837"/>
      <c r="H13" s="837"/>
      <c r="I13" s="987"/>
      <c r="J13" s="987"/>
      <c r="K13" s="987"/>
      <c r="L13" s="987"/>
      <c r="M13" s="842"/>
      <c r="N13" s="842"/>
      <c r="O13" s="1"/>
    </row>
    <row r="14" spans="1:15" s="327" customFormat="1">
      <c r="A14" s="842"/>
      <c r="B14" s="847" t="s">
        <v>1191</v>
      </c>
      <c r="C14" s="988" t="s">
        <v>35</v>
      </c>
      <c r="D14" s="988" t="s">
        <v>10</v>
      </c>
      <c r="E14" s="837"/>
      <c r="F14" s="837"/>
      <c r="G14" s="837"/>
      <c r="H14" s="837"/>
      <c r="I14" s="987"/>
      <c r="J14" s="987"/>
      <c r="K14" s="987"/>
      <c r="L14" s="987"/>
      <c r="M14" s="842"/>
      <c r="N14" s="842"/>
      <c r="O14" s="1"/>
    </row>
    <row r="15" spans="1:15" s="327" customFormat="1">
      <c r="A15" s="842"/>
      <c r="B15" s="988" t="s">
        <v>333</v>
      </c>
      <c r="C15" s="847" t="s">
        <v>1192</v>
      </c>
      <c r="D15" s="989" t="s">
        <v>1193</v>
      </c>
      <c r="E15" s="990" t="s">
        <v>18</v>
      </c>
      <c r="F15" s="887" t="s">
        <v>1194</v>
      </c>
      <c r="G15" s="837"/>
      <c r="H15" s="837"/>
      <c r="I15" s="987"/>
      <c r="J15" s="987"/>
      <c r="K15" s="987"/>
      <c r="L15" s="987"/>
      <c r="M15" s="842"/>
      <c r="N15" s="842"/>
      <c r="O15" s="1"/>
    </row>
    <row r="16" spans="1:15" s="327" customFormat="1">
      <c r="A16" s="842"/>
      <c r="B16" s="847" t="s">
        <v>1195</v>
      </c>
      <c r="C16" s="847" t="s">
        <v>1196</v>
      </c>
      <c r="D16" s="989" t="s">
        <v>1197</v>
      </c>
      <c r="E16" s="990"/>
      <c r="F16" s="842"/>
      <c r="G16" s="837"/>
      <c r="H16" s="837"/>
      <c r="I16" s="987"/>
      <c r="J16" s="987"/>
      <c r="K16" s="987"/>
      <c r="L16" s="987"/>
      <c r="M16" s="842"/>
      <c r="N16" s="842"/>
      <c r="O16" s="1"/>
    </row>
    <row r="17" spans="1:15" s="327" customFormat="1">
      <c r="A17" s="842"/>
      <c r="B17" s="847" t="s">
        <v>1198</v>
      </c>
      <c r="C17" s="847" t="s">
        <v>1199</v>
      </c>
      <c r="D17" s="989" t="s">
        <v>1200</v>
      </c>
      <c r="E17" s="990" t="s">
        <v>426</v>
      </c>
      <c r="F17" s="842">
        <v>70</v>
      </c>
      <c r="G17" s="837"/>
      <c r="H17" s="837"/>
      <c r="I17" s="987"/>
      <c r="J17" s="987"/>
      <c r="K17" s="987"/>
      <c r="L17" s="987"/>
      <c r="M17" s="842"/>
      <c r="N17" s="842"/>
      <c r="O17" s="1"/>
    </row>
    <row r="18" spans="1:15" s="327" customFormat="1">
      <c r="A18" s="842"/>
      <c r="B18" s="847" t="s">
        <v>1201</v>
      </c>
      <c r="C18" s="847" t="s">
        <v>1202</v>
      </c>
      <c r="D18" s="989" t="s">
        <v>1203</v>
      </c>
      <c r="E18" s="842" t="s">
        <v>889</v>
      </c>
      <c r="F18" s="842">
        <v>6</v>
      </c>
      <c r="G18" s="837"/>
      <c r="H18" s="837"/>
      <c r="I18" s="987"/>
      <c r="J18" s="987"/>
      <c r="K18" s="987"/>
      <c r="L18" s="987"/>
      <c r="M18" s="842"/>
      <c r="N18" s="842"/>
      <c r="O18" s="1"/>
    </row>
    <row r="19" spans="1:15" s="327" customFormat="1">
      <c r="A19" s="842"/>
      <c r="B19" s="847" t="s">
        <v>1204</v>
      </c>
      <c r="C19" s="847" t="s">
        <v>1205</v>
      </c>
      <c r="D19" s="989" t="s">
        <v>1206</v>
      </c>
      <c r="E19" s="842" t="s">
        <v>1207</v>
      </c>
      <c r="F19" s="842">
        <v>25</v>
      </c>
      <c r="G19" s="837"/>
      <c r="H19" s="837"/>
      <c r="I19" s="987"/>
      <c r="J19" s="987"/>
      <c r="K19" s="987"/>
      <c r="L19" s="987"/>
      <c r="M19" s="842"/>
      <c r="N19" s="842"/>
      <c r="O19" s="1"/>
    </row>
    <row r="20" spans="1:15" s="327" customFormat="1">
      <c r="A20" s="842"/>
      <c r="B20" s="847" t="s">
        <v>1208</v>
      </c>
      <c r="C20" s="847" t="s">
        <v>1209</v>
      </c>
      <c r="D20" s="991" t="s">
        <v>1210</v>
      </c>
      <c r="E20" s="990" t="s">
        <v>18</v>
      </c>
      <c r="F20" s="842" t="s">
        <v>1211</v>
      </c>
      <c r="G20" s="837"/>
      <c r="H20" s="837"/>
      <c r="I20" s="987"/>
      <c r="J20" s="987"/>
      <c r="K20" s="987"/>
      <c r="L20" s="987"/>
      <c r="M20" s="842"/>
      <c r="N20" s="842"/>
      <c r="O20" s="1"/>
    </row>
    <row r="21" spans="1:15" s="327" customFormat="1">
      <c r="A21" s="992"/>
      <c r="B21" s="992"/>
      <c r="C21" s="847" t="s">
        <v>1212</v>
      </c>
      <c r="D21" s="847"/>
      <c r="E21" s="992"/>
      <c r="F21" s="992"/>
      <c r="G21" s="992"/>
      <c r="H21" s="992"/>
      <c r="I21" s="992"/>
      <c r="J21" s="992"/>
      <c r="K21" s="992"/>
      <c r="L21" s="992"/>
      <c r="M21" s="992"/>
      <c r="N21" s="992"/>
      <c r="O21" s="1"/>
    </row>
    <row r="22" spans="1:15" s="327" customFormat="1" ht="27" customHeight="1">
      <c r="A22" s="992"/>
      <c r="B22" s="992"/>
      <c r="C22" s="847" t="s">
        <v>1213</v>
      </c>
      <c r="D22" s="993"/>
      <c r="E22" s="993"/>
      <c r="F22" s="993"/>
      <c r="G22" s="992"/>
      <c r="H22" s="992"/>
      <c r="I22" s="992"/>
      <c r="J22" s="992"/>
      <c r="K22" s="992"/>
      <c r="L22" s="992"/>
      <c r="M22" s="992"/>
      <c r="N22" s="992"/>
      <c r="O22" s="1"/>
    </row>
    <row r="23" spans="1:15" s="327" customFormat="1" ht="24" customHeight="1">
      <c r="A23" s="992"/>
      <c r="B23" s="992"/>
      <c r="C23" s="847"/>
      <c r="D23" s="847"/>
      <c r="E23" s="992"/>
      <c r="F23" s="992"/>
      <c r="G23" s="992"/>
      <c r="H23" s="992"/>
      <c r="I23" s="992"/>
      <c r="J23" s="992"/>
      <c r="K23" s="992"/>
      <c r="L23" s="992"/>
      <c r="M23" s="992"/>
      <c r="N23" s="992"/>
      <c r="O23" s="1"/>
    </row>
    <row r="24" spans="1:15" s="327" customFormat="1">
      <c r="A24" s="993"/>
      <c r="B24" s="993"/>
      <c r="C24" s="897"/>
      <c r="D24" s="993"/>
      <c r="E24" s="993"/>
      <c r="F24" s="993"/>
      <c r="G24" s="993"/>
      <c r="H24" s="993"/>
      <c r="I24" s="993"/>
      <c r="J24" s="993"/>
      <c r="K24" s="993"/>
      <c r="L24" s="993"/>
      <c r="M24" s="993"/>
      <c r="N24" s="993"/>
      <c r="O24" s="1"/>
    </row>
    <row r="25" spans="1:15">
      <c r="A25" s="994" t="s">
        <v>1214</v>
      </c>
      <c r="B25" s="865"/>
      <c r="C25" s="995"/>
      <c r="D25" s="865"/>
      <c r="E25" s="865"/>
      <c r="F25" s="865"/>
      <c r="G25" s="865"/>
      <c r="H25" s="865"/>
      <c r="I25" s="865"/>
      <c r="J25" s="865"/>
      <c r="K25" s="865"/>
      <c r="L25" s="865"/>
      <c r="M25" s="865"/>
      <c r="N25" s="865"/>
    </row>
    <row r="26" spans="1:15">
      <c r="A26" s="2313" t="s">
        <v>455</v>
      </c>
      <c r="B26" s="2313"/>
      <c r="C26" s="2313"/>
      <c r="D26" s="2313"/>
      <c r="E26" s="2313"/>
      <c r="F26" s="2313"/>
      <c r="G26" s="2313"/>
      <c r="H26" s="2313"/>
      <c r="I26" s="2313"/>
      <c r="J26" s="2313"/>
      <c r="K26" s="2313"/>
      <c r="L26" s="2313"/>
      <c r="M26" s="2313"/>
      <c r="N26" s="2313"/>
    </row>
    <row r="27" spans="1:15">
      <c r="A27" s="865" t="s">
        <v>1176</v>
      </c>
      <c r="B27" s="865"/>
      <c r="C27" s="865"/>
      <c r="D27" s="865"/>
      <c r="E27" s="865"/>
      <c r="F27" s="865"/>
      <c r="G27" s="865"/>
      <c r="H27" s="865"/>
      <c r="I27" s="865"/>
      <c r="J27" s="865"/>
      <c r="K27" s="865"/>
      <c r="L27" s="865"/>
      <c r="M27" s="865"/>
      <c r="N27" s="865"/>
    </row>
    <row r="28" spans="1:15">
      <c r="A28" s="865" t="s">
        <v>1177</v>
      </c>
      <c r="B28" s="980"/>
      <c r="C28" s="865" t="s">
        <v>3553</v>
      </c>
      <c r="D28" s="865"/>
      <c r="E28" s="865"/>
      <c r="F28" s="865"/>
      <c r="G28" s="865"/>
      <c r="H28" s="865"/>
      <c r="I28" s="865"/>
      <c r="J28" s="865"/>
      <c r="K28" s="865"/>
      <c r="L28" s="865"/>
      <c r="M28" s="865"/>
      <c r="N28" s="865"/>
    </row>
    <row r="29" spans="1:15">
      <c r="A29" s="865" t="s">
        <v>1178</v>
      </c>
      <c r="B29" s="865"/>
      <c r="C29" s="865" t="s">
        <v>3554</v>
      </c>
      <c r="D29" s="865"/>
      <c r="E29" s="865"/>
      <c r="F29" s="865"/>
      <c r="G29" s="865"/>
      <c r="H29" s="865"/>
      <c r="I29" s="865"/>
      <c r="J29" s="865"/>
      <c r="K29" s="865"/>
      <c r="L29" s="865"/>
      <c r="M29" s="865"/>
      <c r="N29" s="865"/>
    </row>
    <row r="30" spans="1:15">
      <c r="A30" s="865" t="s">
        <v>1179</v>
      </c>
      <c r="B30" s="865"/>
      <c r="C30" s="865"/>
      <c r="D30" s="865"/>
      <c r="E30" s="865" t="s">
        <v>3555</v>
      </c>
      <c r="F30" s="865"/>
      <c r="G30" s="865"/>
      <c r="H30" s="865"/>
      <c r="I30" s="865"/>
      <c r="J30" s="865"/>
      <c r="K30" s="865"/>
      <c r="L30" s="865"/>
      <c r="M30" s="865"/>
      <c r="N30" s="865"/>
    </row>
    <row r="31" spans="1:15">
      <c r="A31" s="865" t="s">
        <v>0</v>
      </c>
      <c r="B31" s="865"/>
      <c r="C31" s="865" t="s">
        <v>1180</v>
      </c>
      <c r="D31" s="865" t="s">
        <v>1181</v>
      </c>
      <c r="E31" s="865" t="s">
        <v>1182</v>
      </c>
      <c r="F31" s="865"/>
      <c r="G31" s="865"/>
      <c r="H31" s="865"/>
      <c r="I31" s="865"/>
      <c r="J31" s="865"/>
      <c r="K31" s="865"/>
      <c r="L31" s="865"/>
      <c r="M31" s="865"/>
      <c r="N31" s="865"/>
    </row>
    <row r="32" spans="1:15">
      <c r="A32" s="865" t="s">
        <v>0</v>
      </c>
      <c r="B32" s="865"/>
      <c r="C32" s="865" t="s">
        <v>2</v>
      </c>
      <c r="D32" s="865" t="s">
        <v>1183</v>
      </c>
      <c r="E32" s="1" t="s">
        <v>1299</v>
      </c>
      <c r="F32" s="865"/>
      <c r="G32" s="865"/>
      <c r="H32" s="865"/>
      <c r="I32" s="865"/>
      <c r="J32" s="865"/>
      <c r="K32" s="865"/>
      <c r="L32" s="865"/>
      <c r="M32" s="865"/>
      <c r="N32" s="865"/>
    </row>
    <row r="33" spans="1:14">
      <c r="A33" s="874" t="s">
        <v>3</v>
      </c>
      <c r="B33" s="874"/>
      <c r="C33" s="874"/>
      <c r="D33" s="874"/>
      <c r="E33" s="2310" t="s">
        <v>4</v>
      </c>
      <c r="F33" s="2311"/>
      <c r="G33" s="2310" t="s">
        <v>5</v>
      </c>
      <c r="H33" s="2311"/>
      <c r="I33" s="2310" t="s">
        <v>6</v>
      </c>
      <c r="J33" s="2312"/>
      <c r="K33" s="2312"/>
      <c r="L33" s="2311"/>
      <c r="M33" s="874" t="s">
        <v>7</v>
      </c>
      <c r="N33" s="874"/>
    </row>
    <row r="34" spans="1:14">
      <c r="A34" s="875" t="s">
        <v>8</v>
      </c>
      <c r="B34" s="875" t="s">
        <v>29</v>
      </c>
      <c r="C34" s="875" t="s">
        <v>9</v>
      </c>
      <c r="D34" s="875" t="s">
        <v>10</v>
      </c>
      <c r="E34" s="875" t="s">
        <v>11</v>
      </c>
      <c r="F34" s="875" t="s">
        <v>12</v>
      </c>
      <c r="G34" s="875" t="s">
        <v>13</v>
      </c>
      <c r="H34" s="875" t="s">
        <v>14</v>
      </c>
      <c r="I34" s="875">
        <v>1</v>
      </c>
      <c r="J34" s="875">
        <v>2</v>
      </c>
      <c r="K34" s="875">
        <v>3</v>
      </c>
      <c r="L34" s="875">
        <v>4</v>
      </c>
      <c r="M34" s="875" t="s">
        <v>15</v>
      </c>
      <c r="N34" s="875" t="s">
        <v>16</v>
      </c>
    </row>
    <row r="35" spans="1:14">
      <c r="A35" s="981" t="s">
        <v>17</v>
      </c>
      <c r="B35" s="981"/>
      <c r="C35" s="981"/>
      <c r="D35" s="981"/>
      <c r="E35" s="982"/>
      <c r="F35" s="982"/>
      <c r="G35" s="982"/>
      <c r="H35" s="982"/>
      <c r="I35" s="983">
        <v>0.4</v>
      </c>
      <c r="J35" s="983">
        <v>0.3</v>
      </c>
      <c r="K35" s="983">
        <v>0.3</v>
      </c>
      <c r="L35" s="983">
        <v>0</v>
      </c>
      <c r="M35" s="981"/>
      <c r="N35" s="981"/>
    </row>
    <row r="36" spans="1:14">
      <c r="A36" s="878"/>
      <c r="B36" s="984" t="s">
        <v>1184</v>
      </c>
      <c r="C36" s="847" t="s">
        <v>1215</v>
      </c>
      <c r="D36" s="996"/>
      <c r="E36" s="996"/>
      <c r="F36" s="996"/>
      <c r="G36" s="996"/>
      <c r="H36" s="996"/>
      <c r="I36" s="996"/>
      <c r="J36" s="996"/>
      <c r="K36" s="996"/>
      <c r="L36" s="996"/>
      <c r="M36" s="996"/>
      <c r="N36" s="996"/>
    </row>
    <row r="37" spans="1:14">
      <c r="A37" s="842"/>
      <c r="B37" s="847" t="s">
        <v>1187</v>
      </c>
      <c r="C37" s="847" t="s">
        <v>1216</v>
      </c>
      <c r="D37" s="996"/>
      <c r="E37" s="996"/>
      <c r="F37" s="996"/>
      <c r="G37" s="996"/>
      <c r="H37" s="996"/>
      <c r="I37" s="996"/>
      <c r="J37" s="996"/>
      <c r="K37" s="996"/>
      <c r="L37" s="996"/>
      <c r="M37" s="996"/>
      <c r="N37" s="996"/>
    </row>
    <row r="38" spans="1:14">
      <c r="A38" s="842"/>
      <c r="B38" s="847" t="s">
        <v>1189</v>
      </c>
      <c r="C38" s="847" t="s">
        <v>1217</v>
      </c>
      <c r="D38" s="996"/>
      <c r="E38" s="996"/>
      <c r="F38" s="996"/>
      <c r="G38" s="996"/>
      <c r="H38" s="996"/>
      <c r="I38" s="996"/>
      <c r="J38" s="996"/>
      <c r="K38" s="996"/>
      <c r="L38" s="996"/>
      <c r="M38" s="996"/>
      <c r="N38" s="996"/>
    </row>
    <row r="39" spans="1:14">
      <c r="A39" s="842"/>
      <c r="B39" s="847" t="s">
        <v>1191</v>
      </c>
      <c r="C39" s="847" t="s">
        <v>1218</v>
      </c>
      <c r="D39" s="996"/>
      <c r="E39" s="996"/>
      <c r="F39" s="996"/>
      <c r="G39" s="996"/>
      <c r="H39" s="996"/>
      <c r="I39" s="996"/>
      <c r="J39" s="996"/>
      <c r="K39" s="996"/>
      <c r="L39" s="996"/>
      <c r="M39" s="996"/>
      <c r="N39" s="996"/>
    </row>
    <row r="40" spans="1:14">
      <c r="A40" s="842"/>
      <c r="B40" s="988" t="s">
        <v>333</v>
      </c>
      <c r="C40" s="847" t="s">
        <v>1219</v>
      </c>
      <c r="D40" s="996"/>
      <c r="E40" s="996"/>
      <c r="F40" s="996"/>
      <c r="G40" s="996"/>
      <c r="H40" s="996"/>
      <c r="I40" s="996"/>
      <c r="J40" s="996"/>
      <c r="K40" s="996"/>
      <c r="L40" s="996"/>
      <c r="M40" s="996"/>
      <c r="N40" s="996"/>
    </row>
    <row r="41" spans="1:14">
      <c r="A41" s="842"/>
      <c r="B41" s="847" t="s">
        <v>1195</v>
      </c>
      <c r="C41" s="847" t="s">
        <v>1220</v>
      </c>
      <c r="D41" s="996"/>
      <c r="E41" s="996"/>
      <c r="F41" s="996"/>
      <c r="G41" s="996"/>
      <c r="H41" s="996"/>
      <c r="I41" s="996"/>
      <c r="J41" s="996"/>
      <c r="K41" s="996"/>
      <c r="L41" s="996"/>
      <c r="M41" s="996"/>
      <c r="N41" s="996"/>
    </row>
    <row r="42" spans="1:14">
      <c r="A42" s="842"/>
      <c r="B42" s="847" t="s">
        <v>1198</v>
      </c>
      <c r="C42" s="997" t="s">
        <v>1221</v>
      </c>
      <c r="D42" s="996"/>
      <c r="E42" s="996"/>
      <c r="F42" s="996"/>
      <c r="G42" s="996"/>
      <c r="H42" s="996"/>
      <c r="I42" s="996"/>
      <c r="J42" s="996"/>
      <c r="K42" s="996"/>
      <c r="L42" s="996"/>
      <c r="M42" s="996"/>
      <c r="N42" s="996"/>
    </row>
    <row r="43" spans="1:14">
      <c r="A43" s="842"/>
      <c r="B43" s="847" t="s">
        <v>1201</v>
      </c>
      <c r="C43" s="997"/>
      <c r="D43" s="996"/>
      <c r="E43" s="996"/>
      <c r="F43" s="996"/>
      <c r="G43" s="996"/>
      <c r="H43" s="996"/>
      <c r="I43" s="996"/>
      <c r="J43" s="996"/>
      <c r="K43" s="996"/>
      <c r="L43" s="996"/>
      <c r="M43" s="996"/>
      <c r="N43" s="996"/>
    </row>
    <row r="44" spans="1:14">
      <c r="A44" s="842"/>
      <c r="B44" s="847" t="s">
        <v>1204</v>
      </c>
      <c r="C44" s="997"/>
      <c r="D44" s="996"/>
      <c r="E44" s="996"/>
      <c r="F44" s="996"/>
      <c r="G44" s="996"/>
      <c r="H44" s="996"/>
      <c r="I44" s="996"/>
      <c r="J44" s="996"/>
      <c r="K44" s="996"/>
      <c r="L44" s="996"/>
      <c r="M44" s="996"/>
      <c r="N44" s="996"/>
    </row>
    <row r="45" spans="1:14">
      <c r="A45" s="842"/>
      <c r="B45" s="847" t="s">
        <v>1208</v>
      </c>
      <c r="C45" s="997"/>
      <c r="D45" s="996"/>
      <c r="E45" s="996"/>
      <c r="F45" s="996"/>
      <c r="G45" s="996"/>
      <c r="H45" s="996"/>
      <c r="I45" s="996"/>
      <c r="J45" s="996"/>
      <c r="K45" s="996"/>
      <c r="L45" s="996"/>
      <c r="M45" s="996"/>
      <c r="N45" s="996"/>
    </row>
    <row r="46" spans="1:14">
      <c r="A46" s="998"/>
      <c r="B46" s="997"/>
      <c r="C46" s="997"/>
      <c r="D46" s="996"/>
      <c r="E46" s="996"/>
      <c r="F46" s="996"/>
      <c r="G46" s="996"/>
      <c r="H46" s="996"/>
      <c r="I46" s="996"/>
      <c r="J46" s="996"/>
      <c r="K46" s="996"/>
      <c r="L46" s="996"/>
      <c r="M46" s="996"/>
      <c r="N46" s="996"/>
    </row>
    <row r="47" spans="1:14">
      <c r="A47" s="998"/>
      <c r="B47" s="997"/>
      <c r="C47" s="997"/>
      <c r="D47" s="996"/>
      <c r="E47" s="996"/>
      <c r="F47" s="996"/>
      <c r="G47" s="996"/>
      <c r="H47" s="996"/>
      <c r="I47" s="996"/>
      <c r="J47" s="996"/>
      <c r="K47" s="996"/>
      <c r="L47" s="996"/>
      <c r="M47" s="996"/>
      <c r="N47" s="996"/>
    </row>
    <row r="48" spans="1:14">
      <c r="A48" s="996"/>
      <c r="B48" s="996"/>
      <c r="C48" s="997"/>
      <c r="D48" s="996"/>
      <c r="E48" s="996"/>
      <c r="F48" s="996"/>
      <c r="G48" s="996"/>
      <c r="H48" s="996"/>
      <c r="I48" s="996"/>
      <c r="J48" s="996"/>
      <c r="K48" s="996"/>
      <c r="L48" s="996"/>
      <c r="M48" s="996"/>
      <c r="N48" s="996"/>
    </row>
    <row r="49" spans="1:14">
      <c r="A49" s="993"/>
      <c r="B49" s="993"/>
      <c r="C49" s="993"/>
      <c r="D49" s="993"/>
      <c r="E49" s="993"/>
      <c r="F49" s="993"/>
      <c r="G49" s="993"/>
      <c r="H49" s="993"/>
      <c r="I49" s="993"/>
      <c r="J49" s="993"/>
      <c r="K49" s="993"/>
      <c r="L49" s="993"/>
      <c r="M49" s="993"/>
      <c r="N49" s="993"/>
    </row>
    <row r="50" spans="1:14">
      <c r="A50" s="994" t="s">
        <v>1214</v>
      </c>
      <c r="B50" s="865"/>
      <c r="C50" s="995"/>
      <c r="D50" s="865"/>
      <c r="E50" s="865"/>
      <c r="F50" s="865"/>
      <c r="G50" s="865"/>
      <c r="H50" s="865"/>
      <c r="I50" s="865"/>
      <c r="J50" s="865"/>
      <c r="K50" s="865"/>
      <c r="L50" s="865"/>
      <c r="M50" s="865"/>
      <c r="N50" s="865"/>
    </row>
    <row r="51" spans="1:14">
      <c r="A51" s="2313" t="s">
        <v>455</v>
      </c>
      <c r="B51" s="2313"/>
      <c r="C51" s="2313"/>
      <c r="D51" s="2313"/>
      <c r="E51" s="2313"/>
      <c r="F51" s="2313"/>
      <c r="G51" s="2313"/>
      <c r="H51" s="2313"/>
      <c r="I51" s="2313"/>
      <c r="J51" s="2313"/>
      <c r="K51" s="2313"/>
      <c r="L51" s="2313"/>
      <c r="M51" s="2313"/>
      <c r="N51" s="2313"/>
    </row>
    <row r="52" spans="1:14">
      <c r="A52" s="865" t="s">
        <v>1176</v>
      </c>
      <c r="B52" s="865"/>
      <c r="C52" s="865"/>
      <c r="D52" s="865"/>
      <c r="E52" s="865"/>
      <c r="F52" s="865"/>
      <c r="G52" s="865"/>
      <c r="H52" s="865"/>
      <c r="I52" s="865"/>
      <c r="J52" s="865"/>
      <c r="K52" s="865"/>
      <c r="L52" s="865"/>
      <c r="M52" s="865"/>
      <c r="N52" s="865"/>
    </row>
    <row r="53" spans="1:14">
      <c r="A53" s="865" t="s">
        <v>1177</v>
      </c>
      <c r="B53" s="980"/>
      <c r="C53" s="865" t="s">
        <v>3553</v>
      </c>
      <c r="D53" s="865"/>
      <c r="E53" s="865"/>
      <c r="F53" s="865"/>
      <c r="G53" s="865"/>
      <c r="H53" s="865"/>
      <c r="I53" s="865"/>
      <c r="J53" s="865"/>
      <c r="K53" s="865"/>
      <c r="L53" s="865"/>
      <c r="M53" s="865"/>
      <c r="N53" s="865"/>
    </row>
    <row r="54" spans="1:14">
      <c r="A54" s="865" t="s">
        <v>1178</v>
      </c>
      <c r="B54" s="865"/>
      <c r="C54" s="865" t="s">
        <v>3554</v>
      </c>
      <c r="D54" s="865"/>
      <c r="E54" s="865"/>
      <c r="F54" s="865"/>
      <c r="G54" s="865"/>
      <c r="H54" s="865"/>
      <c r="I54" s="865"/>
      <c r="J54" s="865"/>
      <c r="K54" s="865"/>
      <c r="L54" s="865"/>
      <c r="M54" s="865"/>
      <c r="N54" s="865"/>
    </row>
    <row r="55" spans="1:14">
      <c r="A55" s="865" t="s">
        <v>1179</v>
      </c>
      <c r="B55" s="865"/>
      <c r="C55" s="865"/>
      <c r="D55" s="865"/>
      <c r="E55" s="865" t="s">
        <v>3555</v>
      </c>
      <c r="F55" s="865"/>
      <c r="G55" s="865"/>
      <c r="H55" s="865"/>
      <c r="I55" s="865"/>
      <c r="J55" s="865"/>
      <c r="K55" s="865"/>
      <c r="L55" s="865"/>
      <c r="M55" s="865"/>
      <c r="N55" s="865"/>
    </row>
    <row r="56" spans="1:14">
      <c r="A56" s="865" t="s">
        <v>0</v>
      </c>
      <c r="B56" s="865"/>
      <c r="C56" s="865" t="s">
        <v>1180</v>
      </c>
      <c r="D56" s="865" t="s">
        <v>1181</v>
      </c>
      <c r="E56" s="865" t="s">
        <v>1182</v>
      </c>
      <c r="F56" s="865"/>
      <c r="G56" s="865"/>
      <c r="H56" s="865"/>
      <c r="I56" s="865"/>
      <c r="J56" s="865"/>
      <c r="K56" s="865"/>
      <c r="L56" s="865"/>
      <c r="M56" s="865"/>
      <c r="N56" s="865"/>
    </row>
    <row r="57" spans="1:14">
      <c r="A57" s="865" t="s">
        <v>0</v>
      </c>
      <c r="B57" s="865"/>
      <c r="C57" s="865" t="s">
        <v>2</v>
      </c>
      <c r="D57" s="865" t="s">
        <v>1183</v>
      </c>
      <c r="E57" s="1" t="s">
        <v>1299</v>
      </c>
      <c r="F57" s="865"/>
      <c r="G57" s="865"/>
      <c r="H57" s="865"/>
      <c r="I57" s="865"/>
      <c r="J57" s="865"/>
      <c r="K57" s="865"/>
      <c r="L57" s="865"/>
      <c r="M57" s="865"/>
      <c r="N57" s="865"/>
    </row>
    <row r="58" spans="1:14">
      <c r="A58" s="874" t="s">
        <v>3</v>
      </c>
      <c r="B58" s="874"/>
      <c r="C58" s="874"/>
      <c r="D58" s="874"/>
      <c r="E58" s="2310" t="s">
        <v>4</v>
      </c>
      <c r="F58" s="2311"/>
      <c r="G58" s="2310" t="s">
        <v>5</v>
      </c>
      <c r="H58" s="2311"/>
      <c r="I58" s="2310" t="s">
        <v>6</v>
      </c>
      <c r="J58" s="2312"/>
      <c r="K58" s="2312"/>
      <c r="L58" s="2311"/>
      <c r="M58" s="874" t="s">
        <v>7</v>
      </c>
      <c r="N58" s="874"/>
    </row>
    <row r="59" spans="1:14">
      <c r="A59" s="875" t="s">
        <v>8</v>
      </c>
      <c r="B59" s="875" t="s">
        <v>29</v>
      </c>
      <c r="C59" s="875" t="s">
        <v>9</v>
      </c>
      <c r="D59" s="875" t="s">
        <v>10</v>
      </c>
      <c r="E59" s="875" t="s">
        <v>11</v>
      </c>
      <c r="F59" s="875" t="s">
        <v>12</v>
      </c>
      <c r="G59" s="875" t="s">
        <v>13</v>
      </c>
      <c r="H59" s="875" t="s">
        <v>14</v>
      </c>
      <c r="I59" s="875">
        <v>1</v>
      </c>
      <c r="J59" s="875">
        <v>2</v>
      </c>
      <c r="K59" s="875">
        <v>3</v>
      </c>
      <c r="L59" s="875">
        <v>4</v>
      </c>
      <c r="M59" s="875" t="s">
        <v>15</v>
      </c>
      <c r="N59" s="875" t="s">
        <v>16</v>
      </c>
    </row>
    <row r="60" spans="1:14">
      <c r="A60" s="981" t="s">
        <v>17</v>
      </c>
      <c r="B60" s="981"/>
      <c r="C60" s="981"/>
      <c r="D60" s="981"/>
      <c r="E60" s="982"/>
      <c r="F60" s="982"/>
      <c r="G60" s="982"/>
      <c r="H60" s="982"/>
      <c r="I60" s="983">
        <v>0.4</v>
      </c>
      <c r="J60" s="983">
        <v>0.3</v>
      </c>
      <c r="K60" s="983">
        <v>0.3</v>
      </c>
      <c r="L60" s="983">
        <v>0</v>
      </c>
      <c r="M60" s="981"/>
      <c r="N60" s="981"/>
    </row>
    <row r="61" spans="1:14">
      <c r="A61" s="878"/>
      <c r="B61" s="999" t="s">
        <v>1222</v>
      </c>
      <c r="C61" s="1000" t="s">
        <v>1223</v>
      </c>
      <c r="D61" s="988" t="s">
        <v>10</v>
      </c>
      <c r="E61" s="990"/>
      <c r="F61" s="990"/>
      <c r="G61" s="1001"/>
      <c r="H61" s="878" t="s">
        <v>1224</v>
      </c>
      <c r="I61" s="878"/>
      <c r="J61" s="878"/>
      <c r="K61" s="878"/>
      <c r="L61" s="878"/>
      <c r="M61" s="878" t="s">
        <v>354</v>
      </c>
      <c r="N61" s="878" t="s">
        <v>1197</v>
      </c>
    </row>
    <row r="62" spans="1:14">
      <c r="A62" s="831"/>
      <c r="B62" s="837" t="s">
        <v>1225</v>
      </c>
      <c r="C62" s="1002" t="s">
        <v>1226</v>
      </c>
      <c r="D62" s="837" t="s">
        <v>1227</v>
      </c>
      <c r="E62" s="990" t="s">
        <v>18</v>
      </c>
      <c r="F62" s="842" t="s">
        <v>1228</v>
      </c>
      <c r="G62" s="1003"/>
      <c r="H62" s="831"/>
      <c r="I62" s="831"/>
      <c r="J62" s="831"/>
      <c r="K62" s="831"/>
      <c r="L62" s="831"/>
      <c r="M62" s="831"/>
      <c r="N62" s="828"/>
    </row>
    <row r="63" spans="1:14">
      <c r="A63" s="842"/>
      <c r="B63" s="837" t="s">
        <v>1229</v>
      </c>
      <c r="C63" s="988" t="s">
        <v>35</v>
      </c>
      <c r="D63" s="847" t="s">
        <v>1230</v>
      </c>
      <c r="E63" s="990" t="s">
        <v>18</v>
      </c>
      <c r="F63" s="842" t="s">
        <v>1228</v>
      </c>
      <c r="G63" s="887"/>
      <c r="H63" s="842"/>
      <c r="I63" s="842"/>
      <c r="J63" s="842"/>
      <c r="K63" s="842"/>
      <c r="L63" s="842"/>
      <c r="M63" s="842"/>
      <c r="N63" s="837" t="s">
        <v>988</v>
      </c>
    </row>
    <row r="64" spans="1:14">
      <c r="A64" s="842"/>
      <c r="B64" s="837" t="s">
        <v>1231</v>
      </c>
      <c r="C64" s="847" t="s">
        <v>1232</v>
      </c>
      <c r="D64" s="847" t="s">
        <v>1233</v>
      </c>
      <c r="E64" s="990" t="s">
        <v>18</v>
      </c>
      <c r="F64" s="842" t="s">
        <v>1228</v>
      </c>
      <c r="G64" s="887"/>
      <c r="H64" s="842"/>
      <c r="I64" s="842"/>
      <c r="J64" s="842"/>
      <c r="K64" s="842"/>
      <c r="L64" s="842"/>
      <c r="M64" s="842"/>
      <c r="N64" s="837" t="s">
        <v>469</v>
      </c>
    </row>
    <row r="65" spans="1:14">
      <c r="A65" s="842"/>
      <c r="B65" s="837"/>
      <c r="C65" s="847" t="s">
        <v>1234</v>
      </c>
      <c r="D65" s="837" t="s">
        <v>1235</v>
      </c>
      <c r="E65" s="990" t="s">
        <v>18</v>
      </c>
      <c r="F65" s="842" t="s">
        <v>1236</v>
      </c>
      <c r="G65" s="887"/>
      <c r="H65" s="842"/>
      <c r="I65" s="842"/>
      <c r="J65" s="842"/>
      <c r="K65" s="842"/>
      <c r="L65" s="842"/>
      <c r="M65" s="842"/>
      <c r="N65" s="837"/>
    </row>
    <row r="66" spans="1:14">
      <c r="A66" s="842"/>
      <c r="B66" s="1004" t="s">
        <v>333</v>
      </c>
      <c r="C66" s="837" t="s">
        <v>1237</v>
      </c>
      <c r="D66" s="847" t="s">
        <v>1238</v>
      </c>
      <c r="E66" s="990"/>
      <c r="F66" s="842"/>
      <c r="G66" s="842"/>
      <c r="H66" s="842"/>
      <c r="I66" s="842"/>
      <c r="J66" s="842"/>
      <c r="K66" s="842"/>
      <c r="L66" s="842"/>
      <c r="M66" s="842"/>
      <c r="N66" s="837"/>
    </row>
    <row r="67" spans="1:14">
      <c r="A67" s="842"/>
      <c r="B67" s="837" t="s">
        <v>1239</v>
      </c>
      <c r="C67" s="837" t="s">
        <v>1240</v>
      </c>
      <c r="D67" s="837" t="s">
        <v>1241</v>
      </c>
      <c r="E67" s="990" t="s">
        <v>18</v>
      </c>
      <c r="F67" s="842" t="s">
        <v>1242</v>
      </c>
      <c r="G67" s="887"/>
      <c r="H67" s="842"/>
      <c r="I67" s="842"/>
      <c r="J67" s="842"/>
      <c r="K67" s="842"/>
      <c r="L67" s="842"/>
      <c r="M67" s="842"/>
      <c r="N67" s="837"/>
    </row>
    <row r="68" spans="1:14">
      <c r="A68" s="842"/>
      <c r="B68" s="1005" t="s">
        <v>1243</v>
      </c>
      <c r="C68" s="837" t="s">
        <v>1244</v>
      </c>
      <c r="D68" s="847"/>
      <c r="E68" s="990"/>
      <c r="F68" s="1006" t="s">
        <v>1245</v>
      </c>
      <c r="G68" s="887"/>
      <c r="H68" s="842"/>
      <c r="I68" s="842"/>
      <c r="J68" s="842"/>
      <c r="K68" s="842"/>
      <c r="L68" s="842"/>
      <c r="M68" s="842"/>
      <c r="N68" s="837"/>
    </row>
    <row r="69" spans="1:14">
      <c r="A69" s="842"/>
      <c r="B69" s="865" t="s">
        <v>1246</v>
      </c>
      <c r="C69" s="837" t="s">
        <v>1247</v>
      </c>
      <c r="D69" s="847"/>
      <c r="E69" s="990"/>
      <c r="F69" s="842"/>
      <c r="G69" s="887"/>
      <c r="H69" s="842"/>
      <c r="I69" s="842"/>
      <c r="J69" s="842"/>
      <c r="K69" s="842"/>
      <c r="L69" s="842"/>
      <c r="M69" s="842"/>
      <c r="N69" s="837"/>
    </row>
    <row r="70" spans="1:14">
      <c r="A70" s="842"/>
      <c r="B70" s="1005" t="s">
        <v>1248</v>
      </c>
      <c r="C70" s="837" t="s">
        <v>1249</v>
      </c>
      <c r="D70" s="847"/>
      <c r="E70" s="990"/>
      <c r="F70" s="1007"/>
      <c r="G70" s="842"/>
      <c r="H70" s="842"/>
      <c r="I70" s="842"/>
      <c r="J70" s="842"/>
      <c r="K70" s="842"/>
      <c r="L70" s="842"/>
      <c r="M70" s="842"/>
      <c r="N70" s="837"/>
    </row>
    <row r="71" spans="1:14">
      <c r="A71" s="842"/>
      <c r="B71" s="1005"/>
      <c r="C71" s="837" t="s">
        <v>1250</v>
      </c>
      <c r="D71" s="837"/>
      <c r="E71" s="990"/>
      <c r="F71" s="1008"/>
      <c r="G71" s="1009"/>
      <c r="H71" s="1009"/>
      <c r="I71" s="842"/>
      <c r="J71" s="842"/>
      <c r="K71" s="842"/>
      <c r="L71" s="842"/>
      <c r="M71" s="842"/>
      <c r="N71" s="837"/>
    </row>
    <row r="72" spans="1:14">
      <c r="A72" s="842"/>
      <c r="B72" s="865"/>
      <c r="C72" s="837" t="s">
        <v>1251</v>
      </c>
      <c r="D72" s="989"/>
      <c r="E72" s="990"/>
      <c r="F72" s="1008"/>
      <c r="G72" s="1009"/>
      <c r="H72" s="1009"/>
      <c r="I72" s="842"/>
      <c r="J72" s="842"/>
      <c r="K72" s="842"/>
      <c r="L72" s="842"/>
      <c r="M72" s="842"/>
      <c r="N72" s="837"/>
    </row>
    <row r="73" spans="1:14">
      <c r="A73" s="842"/>
      <c r="B73" s="1005"/>
      <c r="C73" s="837" t="s">
        <v>1252</v>
      </c>
      <c r="D73" s="989"/>
      <c r="E73" s="990"/>
      <c r="F73" s="1008"/>
      <c r="G73" s="1009"/>
      <c r="H73" s="1009"/>
      <c r="I73" s="842"/>
      <c r="J73" s="842"/>
      <c r="K73" s="842"/>
      <c r="L73" s="842"/>
      <c r="M73" s="842"/>
      <c r="N73" s="837"/>
    </row>
    <row r="74" spans="1:14">
      <c r="A74" s="900"/>
      <c r="B74" s="1010"/>
      <c r="C74" s="837" t="s">
        <v>1253</v>
      </c>
      <c r="D74" s="1011"/>
      <c r="E74" s="1012"/>
      <c r="F74" s="1013"/>
      <c r="G74" s="1014"/>
      <c r="H74" s="1014"/>
      <c r="I74" s="900"/>
      <c r="J74" s="900"/>
      <c r="K74" s="900"/>
      <c r="L74" s="900"/>
      <c r="M74" s="900"/>
      <c r="N74" s="898"/>
    </row>
    <row r="75" spans="1:14">
      <c r="A75" s="994" t="s">
        <v>1214</v>
      </c>
      <c r="B75" s="865"/>
      <c r="C75" s="995"/>
      <c r="D75" s="865"/>
      <c r="E75" s="865"/>
      <c r="F75" s="865"/>
      <c r="G75" s="865"/>
      <c r="H75" s="865"/>
      <c r="I75" s="865"/>
      <c r="J75" s="865"/>
      <c r="K75" s="865"/>
      <c r="L75" s="865"/>
      <c r="M75" s="865"/>
      <c r="N75" s="865"/>
    </row>
    <row r="76" spans="1:14">
      <c r="A76" s="2313" t="s">
        <v>455</v>
      </c>
      <c r="B76" s="2313"/>
      <c r="C76" s="2313"/>
      <c r="D76" s="2313"/>
      <c r="E76" s="2313"/>
      <c r="F76" s="2313"/>
      <c r="G76" s="2313"/>
      <c r="H76" s="2313"/>
      <c r="I76" s="2313"/>
      <c r="J76" s="2313"/>
      <c r="K76" s="2313"/>
      <c r="L76" s="2313"/>
      <c r="M76" s="2313"/>
      <c r="N76" s="2313"/>
    </row>
    <row r="77" spans="1:14">
      <c r="A77" s="865" t="s">
        <v>1176</v>
      </c>
      <c r="B77" s="865"/>
      <c r="C77" s="865"/>
      <c r="D77" s="865"/>
      <c r="E77" s="865"/>
      <c r="F77" s="865"/>
      <c r="G77" s="865"/>
      <c r="H77" s="865"/>
      <c r="I77" s="865"/>
      <c r="J77" s="865"/>
      <c r="K77" s="865"/>
      <c r="L77" s="865"/>
      <c r="M77" s="865"/>
      <c r="N77" s="865"/>
    </row>
    <row r="78" spans="1:14">
      <c r="A78" s="865" t="s">
        <v>1177</v>
      </c>
      <c r="B78" s="980"/>
      <c r="C78" s="865" t="s">
        <v>3553</v>
      </c>
      <c r="D78" s="865"/>
      <c r="E78" s="865"/>
      <c r="F78" s="865"/>
      <c r="G78" s="865"/>
      <c r="H78" s="865"/>
      <c r="I78" s="865"/>
      <c r="J78" s="865"/>
      <c r="K78" s="865"/>
      <c r="L78" s="865"/>
      <c r="M78" s="865"/>
      <c r="N78" s="865"/>
    </row>
    <row r="79" spans="1:14">
      <c r="A79" s="865" t="s">
        <v>1178</v>
      </c>
      <c r="B79" s="865"/>
      <c r="C79" s="865" t="s">
        <v>3554</v>
      </c>
      <c r="D79" s="865"/>
      <c r="E79" s="865"/>
      <c r="F79" s="865"/>
      <c r="G79" s="865"/>
      <c r="H79" s="865"/>
      <c r="I79" s="865"/>
      <c r="J79" s="865"/>
      <c r="K79" s="865"/>
      <c r="L79" s="865"/>
      <c r="M79" s="865"/>
      <c r="N79" s="865"/>
    </row>
    <row r="80" spans="1:14">
      <c r="A80" s="865" t="s">
        <v>1179</v>
      </c>
      <c r="B80" s="865"/>
      <c r="C80" s="865"/>
      <c r="D80" s="865"/>
      <c r="E80" s="865" t="s">
        <v>3555</v>
      </c>
      <c r="F80" s="865"/>
      <c r="G80" s="865"/>
      <c r="H80" s="865"/>
      <c r="I80" s="865"/>
      <c r="J80" s="865"/>
      <c r="K80" s="865"/>
      <c r="L80" s="865"/>
      <c r="M80" s="865"/>
      <c r="N80" s="865"/>
    </row>
    <row r="81" spans="1:14">
      <c r="A81" s="865" t="s">
        <v>0</v>
      </c>
      <c r="B81" s="865"/>
      <c r="C81" s="865" t="s">
        <v>1180</v>
      </c>
      <c r="D81" s="865" t="s">
        <v>1181</v>
      </c>
      <c r="E81" s="865" t="s">
        <v>1182</v>
      </c>
      <c r="F81" s="865"/>
      <c r="G81" s="865"/>
      <c r="H81" s="865"/>
      <c r="I81" s="865"/>
      <c r="J81" s="865"/>
      <c r="K81" s="865"/>
      <c r="L81" s="865"/>
      <c r="M81" s="865"/>
      <c r="N81" s="865"/>
    </row>
    <row r="82" spans="1:14">
      <c r="A82" s="865" t="s">
        <v>0</v>
      </c>
      <c r="B82" s="865"/>
      <c r="C82" s="865" t="s">
        <v>2</v>
      </c>
      <c r="D82" s="865" t="s">
        <v>1183</v>
      </c>
      <c r="E82" s="1" t="s">
        <v>1299</v>
      </c>
      <c r="F82" s="865"/>
      <c r="G82" s="865"/>
      <c r="H82" s="865"/>
      <c r="I82" s="865"/>
      <c r="J82" s="865"/>
      <c r="K82" s="865"/>
      <c r="L82" s="865"/>
      <c r="M82" s="865"/>
      <c r="N82" s="865"/>
    </row>
    <row r="83" spans="1:14">
      <c r="A83" s="874" t="s">
        <v>3</v>
      </c>
      <c r="B83" s="874"/>
      <c r="C83" s="874"/>
      <c r="D83" s="874"/>
      <c r="E83" s="2310" t="s">
        <v>4</v>
      </c>
      <c r="F83" s="2311"/>
      <c r="G83" s="2310" t="s">
        <v>5</v>
      </c>
      <c r="H83" s="2311"/>
      <c r="I83" s="2310" t="s">
        <v>6</v>
      </c>
      <c r="J83" s="2312"/>
      <c r="K83" s="2312"/>
      <c r="L83" s="2311"/>
      <c r="M83" s="874" t="s">
        <v>7</v>
      </c>
      <c r="N83" s="874"/>
    </row>
    <row r="84" spans="1:14">
      <c r="A84" s="875" t="s">
        <v>8</v>
      </c>
      <c r="B84" s="875" t="s">
        <v>29</v>
      </c>
      <c r="C84" s="875" t="s">
        <v>9</v>
      </c>
      <c r="D84" s="875" t="s">
        <v>10</v>
      </c>
      <c r="E84" s="875" t="s">
        <v>11</v>
      </c>
      <c r="F84" s="875" t="s">
        <v>12</v>
      </c>
      <c r="G84" s="875" t="s">
        <v>13</v>
      </c>
      <c r="H84" s="875" t="s">
        <v>14</v>
      </c>
      <c r="I84" s="875">
        <v>1</v>
      </c>
      <c r="J84" s="875">
        <v>2</v>
      </c>
      <c r="K84" s="875">
        <v>3</v>
      </c>
      <c r="L84" s="875">
        <v>4</v>
      </c>
      <c r="M84" s="875" t="s">
        <v>15</v>
      </c>
      <c r="N84" s="875" t="s">
        <v>16</v>
      </c>
    </row>
    <row r="85" spans="1:14">
      <c r="A85" s="981" t="s">
        <v>17</v>
      </c>
      <c r="B85" s="981"/>
      <c r="C85" s="981"/>
      <c r="D85" s="981"/>
      <c r="E85" s="982"/>
      <c r="F85" s="982"/>
      <c r="G85" s="982"/>
      <c r="H85" s="982"/>
      <c r="I85" s="983">
        <v>0.4</v>
      </c>
      <c r="J85" s="983">
        <v>0.3</v>
      </c>
      <c r="K85" s="983">
        <v>0.3</v>
      </c>
      <c r="L85" s="983">
        <v>0</v>
      </c>
      <c r="M85" s="981"/>
      <c r="N85" s="981"/>
    </row>
    <row r="86" spans="1:14">
      <c r="A86" s="878"/>
      <c r="B86" s="999" t="s">
        <v>1222</v>
      </c>
      <c r="C86" s="1000" t="s">
        <v>1254</v>
      </c>
      <c r="D86" s="847"/>
      <c r="E86" s="842"/>
      <c r="F86" s="1015"/>
      <c r="G86" s="1016"/>
      <c r="H86" s="1009"/>
      <c r="I86" s="1017"/>
      <c r="J86" s="1017"/>
      <c r="K86" s="1017"/>
      <c r="L86" s="1017"/>
      <c r="M86" s="878" t="s">
        <v>354</v>
      </c>
      <c r="N86" s="880" t="s">
        <v>1197</v>
      </c>
    </row>
    <row r="87" spans="1:14">
      <c r="A87" s="831"/>
      <c r="B87" s="837" t="s">
        <v>1225</v>
      </c>
      <c r="C87" s="986" t="s">
        <v>1255</v>
      </c>
      <c r="D87" s="988" t="s">
        <v>10</v>
      </c>
      <c r="E87" s="842"/>
      <c r="F87" s="1015"/>
      <c r="G87" s="1016"/>
      <c r="H87" s="1009"/>
      <c r="I87" s="1017"/>
      <c r="J87" s="1017"/>
      <c r="K87" s="1017"/>
      <c r="L87" s="1017"/>
      <c r="M87" s="842"/>
      <c r="N87" s="837" t="s">
        <v>988</v>
      </c>
    </row>
    <row r="88" spans="1:14">
      <c r="A88" s="842"/>
      <c r="B88" s="837" t="s">
        <v>1229</v>
      </c>
      <c r="C88" s="988" t="s">
        <v>35</v>
      </c>
      <c r="D88" s="837"/>
      <c r="E88" s="990"/>
      <c r="F88" s="1015"/>
      <c r="G88" s="1016"/>
      <c r="H88" s="1009"/>
      <c r="I88" s="1017"/>
      <c r="J88" s="1017"/>
      <c r="K88" s="1017"/>
      <c r="L88" s="1017"/>
      <c r="M88" s="1009"/>
      <c r="N88" s="837" t="s">
        <v>469</v>
      </c>
    </row>
    <row r="89" spans="1:14">
      <c r="A89" s="842"/>
      <c r="B89" s="837" t="s">
        <v>1231</v>
      </c>
      <c r="C89" s="837" t="s">
        <v>1256</v>
      </c>
      <c r="D89" s="847" t="s">
        <v>1257</v>
      </c>
      <c r="E89" s="990" t="s">
        <v>18</v>
      </c>
      <c r="F89" s="842">
        <v>85</v>
      </c>
      <c r="G89" s="1016"/>
      <c r="H89" s="1009"/>
      <c r="I89" s="1017"/>
      <c r="J89" s="1017"/>
      <c r="K89" s="1017"/>
      <c r="L89" s="1017"/>
      <c r="M89" s="1009"/>
      <c r="N89" s="842"/>
    </row>
    <row r="90" spans="1:14">
      <c r="A90" s="842"/>
      <c r="B90" s="904" t="s">
        <v>333</v>
      </c>
      <c r="C90" s="837" t="s">
        <v>1258</v>
      </c>
      <c r="D90" s="991" t="s">
        <v>1259</v>
      </c>
      <c r="E90" s="990" t="s">
        <v>18</v>
      </c>
      <c r="F90" s="842">
        <v>20</v>
      </c>
      <c r="G90" s="1009"/>
      <c r="H90" s="1009"/>
      <c r="I90" s="1017"/>
      <c r="J90" s="1017"/>
      <c r="K90" s="1017"/>
      <c r="L90" s="1017"/>
      <c r="M90" s="1009"/>
      <c r="N90" s="842"/>
    </row>
    <row r="91" spans="1:14">
      <c r="A91" s="842"/>
      <c r="B91" s="1005" t="s">
        <v>1239</v>
      </c>
      <c r="C91" s="837" t="s">
        <v>1260</v>
      </c>
      <c r="D91" s="991" t="s">
        <v>1261</v>
      </c>
      <c r="E91" s="990" t="s">
        <v>18</v>
      </c>
      <c r="F91" s="887">
        <v>50</v>
      </c>
      <c r="G91" s="1009"/>
      <c r="H91" s="1009"/>
      <c r="I91" s="1017"/>
      <c r="J91" s="1017"/>
      <c r="K91" s="1017"/>
      <c r="L91" s="1017"/>
      <c r="M91" s="1009"/>
      <c r="N91" s="1009"/>
    </row>
    <row r="92" spans="1:14">
      <c r="A92" s="842"/>
      <c r="B92" s="1005" t="s">
        <v>1243</v>
      </c>
      <c r="C92" s="837" t="s">
        <v>1262</v>
      </c>
      <c r="D92" s="847" t="s">
        <v>1263</v>
      </c>
      <c r="E92" s="990" t="s">
        <v>18</v>
      </c>
      <c r="F92" s="887">
        <v>65</v>
      </c>
      <c r="G92" s="1009"/>
      <c r="H92" s="1009"/>
      <c r="I92" s="1017"/>
      <c r="J92" s="1017"/>
      <c r="K92" s="1017"/>
      <c r="L92" s="1017"/>
      <c r="M92" s="1009"/>
      <c r="N92" s="1009"/>
    </row>
    <row r="93" spans="1:14">
      <c r="A93" s="842"/>
      <c r="B93" s="865" t="s">
        <v>1246</v>
      </c>
      <c r="C93" s="837" t="s">
        <v>1264</v>
      </c>
      <c r="D93" s="828" t="s">
        <v>1265</v>
      </c>
      <c r="E93" s="990" t="s">
        <v>18</v>
      </c>
      <c r="F93" s="842" t="s">
        <v>1266</v>
      </c>
      <c r="G93" s="1016"/>
      <c r="H93" s="1009"/>
      <c r="I93" s="1017"/>
      <c r="J93" s="1017"/>
      <c r="K93" s="1017"/>
      <c r="L93" s="1017"/>
      <c r="M93" s="1009"/>
      <c r="N93" s="1009"/>
    </row>
    <row r="94" spans="1:14">
      <c r="A94" s="842"/>
      <c r="B94" s="1005" t="s">
        <v>1248</v>
      </c>
      <c r="C94" s="847" t="s">
        <v>1267</v>
      </c>
      <c r="D94" s="991" t="s">
        <v>1268</v>
      </c>
      <c r="E94" s="990" t="s">
        <v>18</v>
      </c>
      <c r="F94" s="842" t="s">
        <v>1194</v>
      </c>
      <c r="G94" s="1009"/>
      <c r="H94" s="1009"/>
      <c r="I94" s="1017"/>
      <c r="J94" s="1017"/>
      <c r="K94" s="1017"/>
      <c r="L94" s="1017"/>
      <c r="M94" s="1009"/>
      <c r="N94" s="1009"/>
    </row>
    <row r="95" spans="1:14">
      <c r="A95" s="842"/>
      <c r="B95" s="1005"/>
      <c r="C95" s="847" t="s">
        <v>1269</v>
      </c>
      <c r="D95" s="847" t="s">
        <v>1270</v>
      </c>
      <c r="E95" s="990" t="s">
        <v>18</v>
      </c>
      <c r="F95" s="842">
        <v>85</v>
      </c>
      <c r="G95" s="1018"/>
      <c r="H95" s="1009"/>
      <c r="I95" s="1017"/>
      <c r="J95" s="1017"/>
      <c r="K95" s="1017"/>
      <c r="L95" s="1017"/>
      <c r="M95" s="1009"/>
      <c r="N95" s="1009"/>
    </row>
    <row r="96" spans="1:14">
      <c r="A96" s="842"/>
      <c r="B96" s="1005"/>
      <c r="C96" s="847" t="s">
        <v>1271</v>
      </c>
      <c r="D96" s="991" t="s">
        <v>1272</v>
      </c>
      <c r="E96" s="990" t="s">
        <v>18</v>
      </c>
      <c r="F96" s="842">
        <v>20</v>
      </c>
      <c r="G96" s="1009"/>
      <c r="H96" s="1009"/>
      <c r="I96" s="1017"/>
      <c r="J96" s="1017"/>
      <c r="K96" s="1017"/>
      <c r="L96" s="1017"/>
      <c r="M96" s="1009"/>
      <c r="N96" s="1009"/>
    </row>
    <row r="97" spans="1:14">
      <c r="A97" s="842"/>
      <c r="B97" s="1005"/>
      <c r="C97" s="837" t="s">
        <v>1273</v>
      </c>
      <c r="D97" s="847"/>
      <c r="E97" s="990"/>
      <c r="F97" s="887"/>
      <c r="G97" s="1009"/>
      <c r="H97" s="1009"/>
      <c r="I97" s="1017"/>
      <c r="J97" s="1017"/>
      <c r="K97" s="1017"/>
      <c r="L97" s="1017"/>
      <c r="M97" s="1009"/>
      <c r="N97" s="1009"/>
    </row>
    <row r="98" spans="1:14">
      <c r="A98" s="900"/>
      <c r="B98" s="900"/>
      <c r="C98" s="898" t="s">
        <v>1274</v>
      </c>
      <c r="D98" s="897"/>
      <c r="E98" s="900"/>
      <c r="F98" s="900"/>
      <c r="G98" s="1014"/>
      <c r="H98" s="1014"/>
      <c r="I98" s="1019"/>
      <c r="J98" s="1019"/>
      <c r="K98" s="1019"/>
      <c r="L98" s="1019"/>
      <c r="M98" s="1014"/>
      <c r="N98" s="1014"/>
    </row>
    <row r="99" spans="1:14">
      <c r="A99" s="994" t="s">
        <v>1214</v>
      </c>
      <c r="B99" s="882"/>
      <c r="C99" s="865"/>
      <c r="D99" s="882"/>
      <c r="E99" s="882"/>
      <c r="F99" s="882"/>
      <c r="G99" s="1020"/>
      <c r="H99" s="1020"/>
      <c r="I99" s="1020"/>
      <c r="J99" s="1020"/>
      <c r="K99" s="1020"/>
      <c r="L99" s="1020"/>
      <c r="M99" s="1020"/>
      <c r="N99" s="882"/>
    </row>
    <row r="100" spans="1:14">
      <c r="A100" s="994"/>
      <c r="B100" s="865"/>
      <c r="C100" s="995"/>
      <c r="D100" s="865"/>
      <c r="E100" s="865"/>
      <c r="F100" s="865"/>
      <c r="G100" s="865"/>
      <c r="H100" s="865"/>
      <c r="I100" s="865"/>
      <c r="J100" s="865"/>
      <c r="K100" s="865"/>
      <c r="L100" s="865"/>
      <c r="M100" s="865"/>
      <c r="N100" s="865"/>
    </row>
    <row r="101" spans="1:14">
      <c r="A101" s="2313" t="s">
        <v>455</v>
      </c>
      <c r="B101" s="2313"/>
      <c r="C101" s="2313"/>
      <c r="D101" s="2313"/>
      <c r="E101" s="2313"/>
      <c r="F101" s="2313"/>
      <c r="G101" s="2313"/>
      <c r="H101" s="2313"/>
      <c r="I101" s="2313"/>
      <c r="J101" s="2313"/>
      <c r="K101" s="2313"/>
      <c r="L101" s="2313"/>
      <c r="M101" s="2313"/>
      <c r="N101" s="2313"/>
    </row>
    <row r="102" spans="1:14">
      <c r="A102" s="865" t="s">
        <v>1176</v>
      </c>
      <c r="B102" s="865"/>
      <c r="C102" s="865"/>
      <c r="D102" s="865"/>
      <c r="E102" s="865"/>
      <c r="F102" s="865"/>
      <c r="G102" s="865"/>
      <c r="H102" s="865"/>
      <c r="I102" s="865"/>
      <c r="J102" s="865"/>
      <c r="K102" s="865"/>
      <c r="L102" s="865"/>
      <c r="M102" s="865"/>
      <c r="N102" s="865"/>
    </row>
    <row r="103" spans="1:14">
      <c r="A103" s="865" t="s">
        <v>1177</v>
      </c>
      <c r="B103" s="980"/>
      <c r="C103" s="865" t="s">
        <v>3553</v>
      </c>
      <c r="D103" s="865"/>
      <c r="E103" s="865"/>
      <c r="F103" s="865"/>
      <c r="G103" s="865"/>
      <c r="H103" s="865"/>
      <c r="I103" s="865"/>
      <c r="J103" s="865"/>
      <c r="K103" s="865"/>
      <c r="L103" s="865"/>
      <c r="M103" s="865"/>
      <c r="N103" s="865"/>
    </row>
    <row r="104" spans="1:14">
      <c r="A104" s="865" t="s">
        <v>1178</v>
      </c>
      <c r="B104" s="865"/>
      <c r="C104" s="865" t="s">
        <v>3554</v>
      </c>
      <c r="D104" s="865"/>
      <c r="E104" s="865"/>
      <c r="F104" s="865"/>
      <c r="G104" s="865"/>
      <c r="H104" s="865"/>
      <c r="I104" s="865"/>
      <c r="J104" s="865"/>
      <c r="K104" s="865"/>
      <c r="L104" s="865"/>
      <c r="M104" s="865"/>
      <c r="N104" s="865"/>
    </row>
    <row r="105" spans="1:14">
      <c r="A105" s="865" t="s">
        <v>1179</v>
      </c>
      <c r="B105" s="865"/>
      <c r="C105" s="865"/>
      <c r="D105" s="865"/>
      <c r="E105" s="865" t="s">
        <v>3555</v>
      </c>
      <c r="F105" s="865"/>
      <c r="G105" s="865"/>
      <c r="H105" s="865"/>
      <c r="I105" s="865"/>
      <c r="J105" s="865"/>
      <c r="K105" s="865"/>
      <c r="L105" s="865"/>
      <c r="M105" s="865"/>
      <c r="N105" s="865"/>
    </row>
    <row r="106" spans="1:14">
      <c r="A106" s="865" t="s">
        <v>0</v>
      </c>
      <c r="B106" s="865"/>
      <c r="C106" s="865" t="s">
        <v>1180</v>
      </c>
      <c r="D106" s="865" t="s">
        <v>1181</v>
      </c>
      <c r="E106" s="865" t="s">
        <v>1182</v>
      </c>
      <c r="F106" s="865"/>
      <c r="G106" s="865"/>
      <c r="H106" s="865"/>
      <c r="I106" s="865"/>
      <c r="J106" s="865"/>
      <c r="K106" s="865"/>
      <c r="L106" s="865"/>
      <c r="M106" s="865"/>
      <c r="N106" s="865"/>
    </row>
    <row r="107" spans="1:14">
      <c r="A107" s="865" t="s">
        <v>0</v>
      </c>
      <c r="B107" s="865"/>
      <c r="C107" s="865" t="s">
        <v>2</v>
      </c>
      <c r="D107" s="865" t="s">
        <v>1183</v>
      </c>
      <c r="E107" s="1" t="s">
        <v>1299</v>
      </c>
      <c r="F107" s="865"/>
      <c r="G107" s="865"/>
      <c r="H107" s="865"/>
      <c r="I107" s="865"/>
      <c r="J107" s="865"/>
      <c r="K107" s="865"/>
      <c r="L107" s="865"/>
      <c r="M107" s="865"/>
      <c r="N107" s="865"/>
    </row>
    <row r="108" spans="1:14">
      <c r="A108" s="874" t="s">
        <v>3</v>
      </c>
      <c r="B108" s="874"/>
      <c r="C108" s="874"/>
      <c r="D108" s="874"/>
      <c r="E108" s="2310" t="s">
        <v>4</v>
      </c>
      <c r="F108" s="2311"/>
      <c r="G108" s="1021" t="s">
        <v>5</v>
      </c>
      <c r="H108" s="1022"/>
      <c r="I108" s="1021" t="s">
        <v>6</v>
      </c>
      <c r="J108" s="1023"/>
      <c r="K108" s="1023"/>
      <c r="L108" s="1022"/>
      <c r="M108" s="874" t="s">
        <v>7</v>
      </c>
      <c r="N108" s="874"/>
    </row>
    <row r="109" spans="1:14">
      <c r="A109" s="875" t="s">
        <v>8</v>
      </c>
      <c r="B109" s="875" t="s">
        <v>29</v>
      </c>
      <c r="C109" s="875" t="s">
        <v>9</v>
      </c>
      <c r="D109" s="875" t="s">
        <v>10</v>
      </c>
      <c r="E109" s="875" t="s">
        <v>11</v>
      </c>
      <c r="F109" s="875" t="s">
        <v>12</v>
      </c>
      <c r="G109" s="875" t="s">
        <v>13</v>
      </c>
      <c r="H109" s="875" t="s">
        <v>14</v>
      </c>
      <c r="I109" s="875">
        <v>1</v>
      </c>
      <c r="J109" s="875">
        <v>2</v>
      </c>
      <c r="K109" s="875">
        <v>3</v>
      </c>
      <c r="L109" s="875">
        <v>4</v>
      </c>
      <c r="M109" s="875" t="s">
        <v>15</v>
      </c>
      <c r="N109" s="875" t="s">
        <v>16</v>
      </c>
    </row>
    <row r="110" spans="1:14">
      <c r="A110" s="981" t="s">
        <v>17</v>
      </c>
      <c r="B110" s="981"/>
      <c r="C110" s="981"/>
      <c r="D110" s="981"/>
      <c r="E110" s="982"/>
      <c r="F110" s="982"/>
      <c r="G110" s="982"/>
      <c r="H110" s="982"/>
      <c r="I110" s="983">
        <v>0.4</v>
      </c>
      <c r="J110" s="983">
        <v>0.3</v>
      </c>
      <c r="K110" s="983">
        <v>0.3</v>
      </c>
      <c r="L110" s="983">
        <v>0</v>
      </c>
      <c r="M110" s="981"/>
      <c r="N110" s="981"/>
    </row>
    <row r="111" spans="1:14">
      <c r="A111" s="878"/>
      <c r="B111" s="999" t="s">
        <v>1222</v>
      </c>
      <c r="C111" s="1000" t="s">
        <v>1275</v>
      </c>
      <c r="D111" s="988" t="s">
        <v>10</v>
      </c>
      <c r="E111" s="842"/>
      <c r="F111" s="1015"/>
      <c r="G111" s="1024"/>
      <c r="H111" s="1025"/>
      <c r="I111" s="1026"/>
      <c r="J111" s="1026"/>
      <c r="K111" s="1026"/>
      <c r="L111" s="1026"/>
      <c r="M111" s="878" t="s">
        <v>354</v>
      </c>
      <c r="N111" s="880" t="s">
        <v>1197</v>
      </c>
    </row>
    <row r="112" spans="1:14">
      <c r="A112" s="831"/>
      <c r="B112" s="837" t="s">
        <v>1225</v>
      </c>
      <c r="C112" s="1027" t="s">
        <v>1276</v>
      </c>
      <c r="D112" s="991" t="s">
        <v>1277</v>
      </c>
      <c r="E112" s="990" t="s">
        <v>18</v>
      </c>
      <c r="F112" s="842" t="s">
        <v>1228</v>
      </c>
      <c r="G112" s="1028"/>
      <c r="H112" s="1009"/>
      <c r="I112" s="1017"/>
      <c r="J112" s="1017"/>
      <c r="K112" s="1017"/>
      <c r="L112" s="1017"/>
      <c r="M112" s="842"/>
      <c r="N112" s="837" t="s">
        <v>988</v>
      </c>
    </row>
    <row r="113" spans="1:14">
      <c r="A113" s="842"/>
      <c r="B113" s="837" t="s">
        <v>1229</v>
      </c>
      <c r="C113" s="847" t="s">
        <v>1278</v>
      </c>
      <c r="D113" s="991" t="s">
        <v>1279</v>
      </c>
      <c r="E113" s="842"/>
      <c r="F113" s="842"/>
      <c r="G113" s="1028"/>
      <c r="H113" s="1009"/>
      <c r="I113" s="1017"/>
      <c r="J113" s="1017"/>
      <c r="K113" s="1017"/>
      <c r="L113" s="1017"/>
      <c r="M113" s="1009"/>
      <c r="N113" s="1009" t="s">
        <v>469</v>
      </c>
    </row>
    <row r="114" spans="1:14">
      <c r="A114" s="842"/>
      <c r="B114" s="837" t="s">
        <v>1231</v>
      </c>
      <c r="C114" s="837" t="s">
        <v>1280</v>
      </c>
      <c r="D114" s="991" t="s">
        <v>1281</v>
      </c>
      <c r="E114" s="990" t="s">
        <v>18</v>
      </c>
      <c r="F114" s="842" t="s">
        <v>1228</v>
      </c>
      <c r="G114" s="1028"/>
      <c r="H114" s="1009"/>
      <c r="I114" s="1017"/>
      <c r="J114" s="1017"/>
      <c r="K114" s="1017"/>
      <c r="L114" s="1017"/>
      <c r="M114" s="1009"/>
      <c r="N114" s="1009"/>
    </row>
    <row r="115" spans="1:14">
      <c r="A115" s="842"/>
      <c r="B115" s="904" t="s">
        <v>333</v>
      </c>
      <c r="C115" s="837" t="s">
        <v>1282</v>
      </c>
      <c r="D115" s="847" t="s">
        <v>1283</v>
      </c>
      <c r="E115" s="990" t="s">
        <v>18</v>
      </c>
      <c r="F115" s="842" t="s">
        <v>1284</v>
      </c>
      <c r="G115" s="1028"/>
      <c r="H115" s="1009"/>
      <c r="I115" s="1017"/>
      <c r="J115" s="1017"/>
      <c r="K115" s="1017"/>
      <c r="L115" s="1017"/>
      <c r="M115" s="1009"/>
      <c r="N115" s="1009"/>
    </row>
    <row r="116" spans="1:14">
      <c r="A116" s="842"/>
      <c r="B116" s="1005" t="s">
        <v>1239</v>
      </c>
      <c r="C116" s="847" t="s">
        <v>1285</v>
      </c>
      <c r="D116" s="847" t="s">
        <v>1286</v>
      </c>
      <c r="E116" s="992"/>
      <c r="F116" s="992"/>
      <c r="G116" s="1028"/>
      <c r="H116" s="1009"/>
      <c r="I116" s="1017"/>
      <c r="J116" s="1017"/>
      <c r="K116" s="1017"/>
      <c r="L116" s="1017"/>
      <c r="M116" s="1009"/>
      <c r="N116" s="1009"/>
    </row>
    <row r="117" spans="1:14">
      <c r="A117" s="842"/>
      <c r="B117" s="1005" t="s">
        <v>1243</v>
      </c>
      <c r="C117" s="837" t="s">
        <v>1287</v>
      </c>
      <c r="D117" s="991" t="s">
        <v>1288</v>
      </c>
      <c r="E117" s="842"/>
      <c r="F117" s="842"/>
      <c r="G117" s="1028"/>
      <c r="H117" s="1009"/>
      <c r="I117" s="1017"/>
      <c r="J117" s="1017"/>
      <c r="K117" s="1017"/>
      <c r="L117" s="1017"/>
      <c r="M117" s="1009"/>
      <c r="N117" s="1009"/>
    </row>
    <row r="118" spans="1:14">
      <c r="A118" s="842"/>
      <c r="B118" s="865" t="s">
        <v>1246</v>
      </c>
      <c r="C118" s="837" t="s">
        <v>1289</v>
      </c>
      <c r="D118" s="837"/>
      <c r="E118" s="842"/>
      <c r="F118" s="842"/>
      <c r="G118" s="1028"/>
      <c r="H118" s="1009"/>
      <c r="I118" s="1017"/>
      <c r="J118" s="1017"/>
      <c r="K118" s="1017"/>
      <c r="L118" s="1017"/>
      <c r="M118" s="1009"/>
      <c r="N118" s="1009"/>
    </row>
    <row r="119" spans="1:14">
      <c r="A119" s="842"/>
      <c r="B119" s="1005" t="s">
        <v>1248</v>
      </c>
      <c r="C119" s="837" t="s">
        <v>1290</v>
      </c>
      <c r="D119" s="991"/>
      <c r="E119" s="842"/>
      <c r="F119" s="837"/>
      <c r="G119" s="1028"/>
      <c r="H119" s="1009"/>
      <c r="I119" s="1017"/>
      <c r="J119" s="1017"/>
      <c r="K119" s="1017"/>
      <c r="L119" s="1017"/>
      <c r="M119" s="1009"/>
      <c r="N119" s="1009"/>
    </row>
    <row r="120" spans="1:14">
      <c r="A120" s="842"/>
      <c r="B120" s="1005"/>
      <c r="C120" s="992"/>
      <c r="D120" s="837"/>
      <c r="E120" s="842"/>
      <c r="F120" s="1029"/>
      <c r="G120" s="1009"/>
      <c r="H120" s="1009"/>
      <c r="I120" s="1017"/>
      <c r="J120" s="1017"/>
      <c r="K120" s="1017"/>
      <c r="L120" s="1017"/>
      <c r="M120" s="1009"/>
      <c r="N120" s="1009"/>
    </row>
    <row r="121" spans="1:14">
      <c r="A121" s="842"/>
      <c r="B121" s="1005"/>
      <c r="C121" s="837"/>
      <c r="D121" s="1030"/>
      <c r="E121" s="842"/>
      <c r="F121" s="842"/>
      <c r="G121" s="1009"/>
      <c r="H121" s="1009"/>
      <c r="I121" s="1017"/>
      <c r="J121" s="1017"/>
      <c r="K121" s="1017"/>
      <c r="L121" s="1017"/>
      <c r="M121" s="1009"/>
      <c r="N121" s="1009"/>
    </row>
    <row r="122" spans="1:14">
      <c r="A122" s="1009"/>
      <c r="B122" s="1009"/>
      <c r="C122" s="847"/>
      <c r="D122" s="991"/>
      <c r="E122" s="831"/>
      <c r="F122" s="842"/>
      <c r="G122" s="1009"/>
      <c r="H122" s="1009"/>
      <c r="I122" s="1017"/>
      <c r="J122" s="1017"/>
      <c r="K122" s="1017"/>
      <c r="L122" s="1017"/>
      <c r="M122" s="1009"/>
      <c r="N122" s="1009"/>
    </row>
    <row r="123" spans="1:14">
      <c r="A123" s="1014"/>
      <c r="B123" s="1014"/>
      <c r="C123" s="898"/>
      <c r="D123" s="898"/>
      <c r="E123" s="900"/>
      <c r="F123" s="900"/>
      <c r="G123" s="1014"/>
      <c r="H123" s="1014"/>
      <c r="I123" s="1019"/>
      <c r="J123" s="1019"/>
      <c r="K123" s="1019"/>
      <c r="L123" s="1019"/>
      <c r="M123" s="1014"/>
      <c r="N123" s="1014"/>
    </row>
    <row r="124" spans="1:14">
      <c r="A124" s="994" t="s">
        <v>1214</v>
      </c>
      <c r="B124" s="865"/>
      <c r="C124" s="995"/>
      <c r="D124" s="865"/>
      <c r="E124" s="865"/>
      <c r="F124" s="865"/>
      <c r="G124" s="865"/>
      <c r="H124" s="865"/>
      <c r="I124" s="865"/>
      <c r="J124" s="865"/>
      <c r="K124" s="865"/>
      <c r="L124" s="865"/>
      <c r="M124" s="865"/>
      <c r="N124" s="865"/>
    </row>
    <row r="125" spans="1:14">
      <c r="A125" s="1020"/>
      <c r="B125" s="882"/>
      <c r="C125" s="889"/>
      <c r="D125" s="889"/>
      <c r="E125" s="1031"/>
      <c r="F125" s="1031"/>
      <c r="G125" s="1020"/>
      <c r="H125" s="1020"/>
      <c r="I125" s="1032"/>
      <c r="J125" s="1032"/>
      <c r="K125" s="1032"/>
      <c r="L125" s="1032"/>
      <c r="M125" s="1020"/>
      <c r="N125" s="1020"/>
    </row>
    <row r="126" spans="1:14">
      <c r="A126" s="1020"/>
      <c r="B126" s="882"/>
      <c r="C126" s="889"/>
      <c r="D126" s="882"/>
      <c r="E126" s="1020"/>
      <c r="F126" s="1031"/>
      <c r="G126" s="1033"/>
      <c r="H126" s="1020"/>
      <c r="I126" s="1032"/>
      <c r="J126" s="1032"/>
      <c r="K126" s="1032"/>
      <c r="L126" s="1032"/>
      <c r="M126" s="1020"/>
      <c r="N126" s="1020"/>
    </row>
  </sheetData>
  <mergeCells count="18">
    <mergeCell ref="A101:N101"/>
    <mergeCell ref="E108:F108"/>
    <mergeCell ref="A51:N51"/>
    <mergeCell ref="E58:F58"/>
    <mergeCell ref="G58:H58"/>
    <mergeCell ref="I58:L58"/>
    <mergeCell ref="A76:N76"/>
    <mergeCell ref="E83:F83"/>
    <mergeCell ref="G83:H83"/>
    <mergeCell ref="I83:L83"/>
    <mergeCell ref="E33:F33"/>
    <mergeCell ref="G33:H33"/>
    <mergeCell ref="I33:L33"/>
    <mergeCell ref="A1:N1"/>
    <mergeCell ref="E8:F8"/>
    <mergeCell ref="G8:H8"/>
    <mergeCell ref="I8:L8"/>
    <mergeCell ref="A26:N26"/>
  </mergeCells>
  <pageMargins left="0.11811023622047245" right="0.11811023622047245" top="7.874015748031496E-2" bottom="0.11811023622047245" header="7.874015748031496E-2" footer="0.11811023622047245"/>
  <pageSetup paperSize="9" orientation="landscape" horizontalDpi="4294967293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1:N27"/>
  <sheetViews>
    <sheetView topLeftCell="A7" workbookViewId="0">
      <selection activeCell="G14" sqref="G14"/>
    </sheetView>
  </sheetViews>
  <sheetFormatPr defaultColWidth="9" defaultRowHeight="21"/>
  <cols>
    <col min="1" max="1" width="2.375" style="1" customWidth="1"/>
    <col min="2" max="2" width="16.375" style="1" customWidth="1"/>
    <col min="3" max="3" width="25" style="1" customWidth="1"/>
    <col min="4" max="4" width="30.375" style="1" customWidth="1"/>
    <col min="5" max="5" width="6.125" style="1" customWidth="1"/>
    <col min="6" max="6" width="5.875" style="1" customWidth="1"/>
    <col min="7" max="7" width="8.875" style="1" customWidth="1"/>
    <col min="8" max="12" width="6.25" style="1" customWidth="1"/>
    <col min="13" max="13" width="7" style="1" customWidth="1"/>
    <col min="14" max="14" width="8.125" style="1" customWidth="1"/>
    <col min="15" max="16" width="6.25" style="1" customWidth="1"/>
    <col min="17" max="16384" width="9" style="1"/>
  </cols>
  <sheetData>
    <row r="1" spans="1:14">
      <c r="A1" s="2283" t="s">
        <v>269</v>
      </c>
      <c r="B1" s="2283"/>
      <c r="C1" s="2283"/>
      <c r="D1" s="2283"/>
      <c r="E1" s="2283"/>
      <c r="F1" s="2283"/>
      <c r="G1" s="2283"/>
      <c r="H1" s="2283"/>
      <c r="I1" s="2283"/>
      <c r="J1" s="2283"/>
      <c r="K1" s="2283"/>
      <c r="L1" s="2283"/>
      <c r="M1" s="2283"/>
    </row>
    <row r="2" spans="1:14">
      <c r="A2" s="1" t="s">
        <v>1317</v>
      </c>
    </row>
    <row r="3" spans="1:14">
      <c r="A3" s="1" t="s">
        <v>1318</v>
      </c>
    </row>
    <row r="4" spans="1:14" s="2" customFormat="1">
      <c r="A4" s="77" t="s">
        <v>1319</v>
      </c>
      <c r="B4" s="78"/>
      <c r="C4" s="78"/>
      <c r="D4" s="5"/>
      <c r="E4" s="5"/>
    </row>
    <row r="5" spans="1:14" s="2" customFormat="1">
      <c r="A5" s="77" t="s">
        <v>1320</v>
      </c>
      <c r="B5" s="78"/>
      <c r="C5" s="78"/>
      <c r="D5" s="5"/>
      <c r="E5" s="5"/>
      <c r="H5" s="1" t="s">
        <v>3556</v>
      </c>
      <c r="I5" s="1"/>
      <c r="J5" s="1"/>
      <c r="K5" s="1"/>
      <c r="L5" s="1"/>
    </row>
    <row r="6" spans="1:14">
      <c r="A6" s="1" t="s">
        <v>0</v>
      </c>
      <c r="C6" s="1" t="s">
        <v>1321</v>
      </c>
      <c r="D6" s="1" t="s">
        <v>24</v>
      </c>
      <c r="H6" s="1" t="s">
        <v>1322</v>
      </c>
    </row>
    <row r="7" spans="1:14">
      <c r="A7" s="1" t="s">
        <v>25</v>
      </c>
      <c r="C7" s="1" t="s">
        <v>1323</v>
      </c>
      <c r="D7" s="1" t="s">
        <v>848</v>
      </c>
      <c r="H7" s="1" t="s">
        <v>1458</v>
      </c>
      <c r="J7" s="7"/>
    </row>
    <row r="8" spans="1:14">
      <c r="A8" s="8" t="s">
        <v>3</v>
      </c>
      <c r="B8" s="8"/>
      <c r="C8" s="8"/>
      <c r="D8" s="8"/>
      <c r="E8" s="2275" t="s">
        <v>4</v>
      </c>
      <c r="F8" s="2275"/>
      <c r="G8" s="2275" t="s">
        <v>5</v>
      </c>
      <c r="H8" s="2275"/>
      <c r="I8" s="2275" t="s">
        <v>6</v>
      </c>
      <c r="J8" s="2275"/>
      <c r="K8" s="2275"/>
      <c r="L8" s="2275"/>
      <c r="M8" s="8" t="s">
        <v>7</v>
      </c>
      <c r="N8" s="8" t="s">
        <v>16</v>
      </c>
    </row>
    <row r="9" spans="1:14">
      <c r="A9" s="9" t="s">
        <v>8</v>
      </c>
      <c r="B9" s="9" t="s">
        <v>29</v>
      </c>
      <c r="C9" s="9" t="s">
        <v>9</v>
      </c>
      <c r="D9" s="9" t="s">
        <v>10</v>
      </c>
      <c r="E9" s="9" t="s">
        <v>11</v>
      </c>
      <c r="F9" s="9" t="s">
        <v>12</v>
      </c>
      <c r="G9" s="9" t="s">
        <v>13</v>
      </c>
      <c r="H9" s="9" t="s">
        <v>14</v>
      </c>
      <c r="I9" s="9">
        <v>1</v>
      </c>
      <c r="J9" s="9">
        <v>2</v>
      </c>
      <c r="K9" s="9">
        <v>3</v>
      </c>
      <c r="L9" s="9">
        <v>4</v>
      </c>
      <c r="M9" s="9" t="s">
        <v>15</v>
      </c>
      <c r="N9" s="9"/>
    </row>
    <row r="10" spans="1:14">
      <c r="A10" s="9" t="s">
        <v>17</v>
      </c>
      <c r="B10" s="692"/>
      <c r="C10" s="9"/>
      <c r="D10" s="692"/>
      <c r="E10" s="10"/>
      <c r="F10" s="10"/>
      <c r="G10" s="10"/>
      <c r="H10" s="10"/>
      <c r="I10" s="11">
        <v>0.4</v>
      </c>
      <c r="J10" s="11">
        <v>0.3</v>
      </c>
      <c r="K10" s="11">
        <v>0.3</v>
      </c>
      <c r="L10" s="11">
        <v>0</v>
      </c>
      <c r="M10" s="9"/>
      <c r="N10" s="9"/>
    </row>
    <row r="11" spans="1:14" s="3" customFormat="1">
      <c r="A11" s="12"/>
      <c r="B11" s="13" t="s">
        <v>23</v>
      </c>
      <c r="C11" s="14" t="s">
        <v>31</v>
      </c>
      <c r="D11" s="723" t="s">
        <v>32</v>
      </c>
      <c r="E11" s="1045"/>
      <c r="F11" s="1045"/>
      <c r="G11" s="1061">
        <v>1742819</v>
      </c>
      <c r="H11" s="15" t="s">
        <v>1085</v>
      </c>
      <c r="I11" s="16"/>
      <c r="J11" s="16"/>
      <c r="K11" s="16"/>
      <c r="L11" s="16"/>
      <c r="M11" s="12"/>
      <c r="N11" s="12"/>
    </row>
    <row r="12" spans="1:14" s="327" customFormat="1" ht="21" customHeight="1">
      <c r="A12" s="17"/>
      <c r="B12" s="19" t="s">
        <v>1324</v>
      </c>
      <c r="C12" s="1046" t="s">
        <v>1325</v>
      </c>
      <c r="D12" s="713" t="s">
        <v>1326</v>
      </c>
      <c r="E12" s="727" t="s">
        <v>18</v>
      </c>
      <c r="F12" s="727">
        <v>18.5</v>
      </c>
      <c r="G12" s="22"/>
      <c r="H12" s="23" t="s">
        <v>1362</v>
      </c>
      <c r="I12" s="23"/>
      <c r="J12" s="23"/>
      <c r="K12" s="23"/>
      <c r="L12" s="24"/>
      <c r="M12" s="18"/>
      <c r="N12" s="18"/>
    </row>
    <row r="13" spans="1:14" s="327" customFormat="1" ht="23.25">
      <c r="A13" s="25"/>
      <c r="B13" s="1046" t="s">
        <v>1327</v>
      </c>
      <c r="C13" s="26" t="s">
        <v>1328</v>
      </c>
      <c r="D13" s="1046" t="s">
        <v>1329</v>
      </c>
      <c r="E13" s="727"/>
      <c r="F13" s="727"/>
      <c r="G13" s="27"/>
      <c r="H13" s="23" t="s">
        <v>33</v>
      </c>
      <c r="I13" s="23"/>
      <c r="J13" s="23"/>
      <c r="K13" s="23"/>
      <c r="L13" s="24"/>
      <c r="M13" s="18"/>
      <c r="N13" s="18"/>
    </row>
    <row r="14" spans="1:14" s="327" customFormat="1" ht="23.25">
      <c r="A14" s="25"/>
      <c r="B14" s="19" t="s">
        <v>1330</v>
      </c>
      <c r="C14" s="19" t="s">
        <v>1331</v>
      </c>
      <c r="D14" s="1046" t="s">
        <v>1332</v>
      </c>
      <c r="E14" s="727" t="s">
        <v>18</v>
      </c>
      <c r="F14" s="1047">
        <v>10</v>
      </c>
      <c r="G14" s="27"/>
      <c r="H14" s="23"/>
      <c r="I14" s="23"/>
      <c r="J14" s="23"/>
      <c r="K14" s="23"/>
      <c r="L14" s="24"/>
      <c r="M14" s="18"/>
      <c r="N14" s="18"/>
    </row>
    <row r="15" spans="1:14" s="327" customFormat="1">
      <c r="A15" s="25"/>
      <c r="B15" s="19" t="s">
        <v>1191</v>
      </c>
      <c r="C15" s="26" t="s">
        <v>1333</v>
      </c>
      <c r="D15" s="1046" t="s">
        <v>1334</v>
      </c>
      <c r="E15" s="727"/>
      <c r="F15" s="727"/>
      <c r="G15" s="28"/>
      <c r="H15" s="23"/>
      <c r="I15" s="23"/>
      <c r="J15" s="23"/>
      <c r="K15" s="23"/>
      <c r="L15" s="29"/>
      <c r="M15" s="18"/>
      <c r="N15" s="18"/>
    </row>
    <row r="16" spans="1:14" s="327" customFormat="1">
      <c r="A16" s="25"/>
      <c r="B16" s="1048" t="s">
        <v>30</v>
      </c>
      <c r="C16" s="13" t="s">
        <v>35</v>
      </c>
      <c r="D16" s="1046" t="s">
        <v>1335</v>
      </c>
      <c r="E16" s="727" t="s">
        <v>18</v>
      </c>
      <c r="F16" s="727">
        <v>10</v>
      </c>
      <c r="G16" s="30"/>
      <c r="H16" s="29"/>
      <c r="I16" s="29"/>
      <c r="J16" s="29"/>
      <c r="K16" s="29"/>
      <c r="L16" s="29"/>
      <c r="M16" s="18"/>
      <c r="N16" s="18"/>
    </row>
    <row r="17" spans="1:14" s="327" customFormat="1">
      <c r="A17" s="25"/>
      <c r="B17" s="327" t="s">
        <v>1336</v>
      </c>
      <c r="C17" s="19" t="s">
        <v>1337</v>
      </c>
      <c r="D17" s="1046" t="s">
        <v>1338</v>
      </c>
      <c r="E17" s="727"/>
      <c r="F17" s="727"/>
      <c r="G17" s="30"/>
      <c r="H17" s="29"/>
      <c r="I17" s="29"/>
      <c r="J17" s="29"/>
      <c r="K17" s="29"/>
      <c r="L17" s="29"/>
      <c r="M17" s="18"/>
      <c r="N17" s="18"/>
    </row>
    <row r="18" spans="1:14" s="327" customFormat="1">
      <c r="A18" s="25"/>
      <c r="B18" s="327" t="s">
        <v>1339</v>
      </c>
      <c r="C18" s="19" t="s">
        <v>1340</v>
      </c>
      <c r="D18" s="1049" t="s">
        <v>34</v>
      </c>
      <c r="E18" s="727"/>
      <c r="F18" s="727"/>
      <c r="G18" s="30"/>
      <c r="H18" s="29"/>
      <c r="I18" s="29"/>
      <c r="J18" s="29"/>
      <c r="K18" s="29"/>
      <c r="L18" s="29"/>
      <c r="M18" s="18"/>
      <c r="N18" s="18"/>
    </row>
    <row r="19" spans="1:14" s="327" customFormat="1">
      <c r="A19" s="25"/>
      <c r="B19" s="327" t="s">
        <v>1341</v>
      </c>
      <c r="C19" s="19" t="s">
        <v>1342</v>
      </c>
      <c r="D19" s="1046" t="s">
        <v>1343</v>
      </c>
      <c r="E19" s="727" t="s">
        <v>18</v>
      </c>
      <c r="F19" s="727" t="s">
        <v>1344</v>
      </c>
      <c r="G19" s="31"/>
      <c r="H19" s="31"/>
      <c r="I19" s="31"/>
      <c r="J19" s="29"/>
      <c r="K19" s="29"/>
      <c r="L19" s="32"/>
      <c r="M19" s="29"/>
      <c r="N19" s="32"/>
    </row>
    <row r="20" spans="1:14" s="327" customFormat="1" ht="21" customHeight="1">
      <c r="A20" s="25"/>
      <c r="B20" s="327" t="s">
        <v>1345</v>
      </c>
      <c r="C20" s="1046" t="s">
        <v>1346</v>
      </c>
      <c r="D20" s="713" t="s">
        <v>1347</v>
      </c>
      <c r="E20" s="727"/>
      <c r="F20" s="727"/>
      <c r="G20" s="31"/>
      <c r="H20" s="31"/>
      <c r="I20" s="31"/>
      <c r="J20" s="29"/>
      <c r="K20" s="29"/>
      <c r="L20" s="27"/>
      <c r="M20" s="29"/>
      <c r="N20" s="32"/>
    </row>
    <row r="21" spans="1:14" s="327" customFormat="1">
      <c r="A21" s="25"/>
      <c r="B21" s="327" t="s">
        <v>1348</v>
      </c>
      <c r="C21" s="19" t="s">
        <v>1349</v>
      </c>
      <c r="D21" s="1046" t="s">
        <v>1350</v>
      </c>
      <c r="E21" s="727" t="s">
        <v>18</v>
      </c>
      <c r="F21" s="727" t="s">
        <v>1344</v>
      </c>
      <c r="G21" s="31"/>
      <c r="H21" s="31"/>
      <c r="I21" s="31"/>
      <c r="J21" s="29"/>
      <c r="K21" s="29"/>
      <c r="L21" s="27"/>
      <c r="M21" s="29"/>
      <c r="N21" s="32"/>
    </row>
    <row r="22" spans="1:14" s="327" customFormat="1">
      <c r="A22" s="25"/>
      <c r="B22" s="327" t="s">
        <v>1351</v>
      </c>
      <c r="C22" s="19" t="s">
        <v>1352</v>
      </c>
      <c r="D22" s="1050" t="s">
        <v>1353</v>
      </c>
      <c r="E22" s="727" t="s">
        <v>18</v>
      </c>
      <c r="F22" s="727">
        <v>100</v>
      </c>
      <c r="G22" s="31"/>
      <c r="H22" s="31"/>
      <c r="I22" s="31"/>
      <c r="J22" s="29"/>
      <c r="K22" s="29"/>
      <c r="L22" s="32"/>
      <c r="M22" s="29"/>
      <c r="N22" s="32"/>
    </row>
    <row r="23" spans="1:14" s="327" customFormat="1">
      <c r="A23" s="25"/>
      <c r="B23" s="19"/>
      <c r="C23" s="19" t="s">
        <v>1354</v>
      </c>
      <c r="D23" s="1050" t="s">
        <v>1355</v>
      </c>
      <c r="E23" s="727"/>
      <c r="F23" s="727"/>
      <c r="G23" s="31"/>
      <c r="H23" s="31"/>
      <c r="I23" s="31"/>
      <c r="J23" s="29"/>
      <c r="K23" s="29"/>
      <c r="L23" s="32"/>
      <c r="M23" s="29"/>
      <c r="N23" s="32"/>
    </row>
    <row r="24" spans="1:14" s="327" customFormat="1" ht="21.75" customHeight="1">
      <c r="A24" s="26"/>
      <c r="B24" s="19"/>
      <c r="C24" s="19" t="s">
        <v>1356</v>
      </c>
      <c r="D24" s="713" t="s">
        <v>1357</v>
      </c>
      <c r="E24" s="727" t="s">
        <v>18</v>
      </c>
      <c r="F24" s="727" t="s">
        <v>1344</v>
      </c>
      <c r="G24" s="31"/>
      <c r="H24" s="31"/>
      <c r="I24" s="31"/>
      <c r="J24" s="29"/>
      <c r="K24" s="29"/>
      <c r="L24" s="32"/>
      <c r="M24" s="29"/>
      <c r="N24" s="32"/>
    </row>
    <row r="25" spans="1:14" s="327" customFormat="1" ht="24" customHeight="1">
      <c r="A25" s="26"/>
      <c r="B25" s="19"/>
      <c r="C25" s="19" t="s">
        <v>1358</v>
      </c>
      <c r="D25" s="713" t="s">
        <v>1359</v>
      </c>
      <c r="E25" s="1046"/>
      <c r="F25" s="1046"/>
      <c r="G25" s="33"/>
      <c r="H25" s="34"/>
      <c r="I25" s="35"/>
      <c r="J25" s="35"/>
      <c r="K25" s="35"/>
      <c r="L25" s="35"/>
      <c r="M25" s="36"/>
      <c r="N25" s="18"/>
    </row>
    <row r="26" spans="1:14" s="327" customFormat="1">
      <c r="A26" s="37"/>
      <c r="B26" s="38"/>
      <c r="C26" s="38" t="s">
        <v>1360</v>
      </c>
      <c r="D26" s="737" t="s">
        <v>1361</v>
      </c>
      <c r="E26" s="1051"/>
      <c r="F26" s="1051"/>
      <c r="G26" s="41"/>
      <c r="H26" s="41"/>
      <c r="I26" s="41"/>
      <c r="J26" s="42"/>
      <c r="K26" s="42"/>
      <c r="L26" s="43"/>
      <c r="M26" s="42"/>
      <c r="N26" s="43"/>
    </row>
    <row r="27" spans="1:14">
      <c r="B27" s="44" t="s">
        <v>39</v>
      </c>
    </row>
  </sheetData>
  <mergeCells count="4">
    <mergeCell ref="A1:M1"/>
    <mergeCell ref="E8:F8"/>
    <mergeCell ref="G8:H8"/>
    <mergeCell ref="I8:L8"/>
  </mergeCells>
  <pageMargins left="0.11811023622047245" right="0.11811023622047245" top="7.874015748031496E-2" bottom="0.11811023622047245" header="7.874015748031496E-2" footer="0.11811023622047245"/>
  <pageSetup paperSize="9" orientation="landscape" horizontalDpi="4294967293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dimension ref="A1:N53"/>
  <sheetViews>
    <sheetView topLeftCell="A13" zoomScale="110" zoomScaleNormal="110" workbookViewId="0">
      <selection activeCell="F62" sqref="F62"/>
    </sheetView>
  </sheetViews>
  <sheetFormatPr defaultColWidth="9" defaultRowHeight="21"/>
  <cols>
    <col min="1" max="1" width="3" style="1" customWidth="1"/>
    <col min="2" max="2" width="17.875" style="1" customWidth="1"/>
    <col min="3" max="4" width="23.625" style="1" customWidth="1"/>
    <col min="5" max="6" width="6.125" style="1" customWidth="1"/>
    <col min="7" max="7" width="7.125" style="1" customWidth="1"/>
    <col min="8" max="12" width="6.25" style="1" customWidth="1"/>
    <col min="13" max="13" width="7" style="1" customWidth="1"/>
    <col min="14" max="14" width="10.125" style="1" customWidth="1"/>
    <col min="15" max="15" width="6.25" style="1" customWidth="1"/>
    <col min="16" max="16384" width="9" style="1"/>
  </cols>
  <sheetData>
    <row r="1" spans="1:14">
      <c r="A1" s="2283" t="s">
        <v>269</v>
      </c>
      <c r="B1" s="2283"/>
      <c r="C1" s="2283"/>
      <c r="D1" s="2283"/>
      <c r="E1" s="2283"/>
      <c r="F1" s="2283"/>
      <c r="G1" s="2283"/>
      <c r="H1" s="2283"/>
      <c r="I1" s="2283"/>
      <c r="J1" s="2283"/>
      <c r="K1" s="2283"/>
      <c r="L1" s="2283"/>
      <c r="M1" s="2283"/>
    </row>
    <row r="2" spans="1:14">
      <c r="A2" s="1" t="s">
        <v>1379</v>
      </c>
    </row>
    <row r="3" spans="1:14">
      <c r="A3" s="1" t="s">
        <v>1380</v>
      </c>
    </row>
    <row r="4" spans="1:14" s="2" customFormat="1">
      <c r="A4" s="77" t="s">
        <v>1381</v>
      </c>
      <c r="B4" s="78"/>
      <c r="C4" s="78"/>
      <c r="D4" s="5"/>
      <c r="E4" s="5"/>
    </row>
    <row r="5" spans="1:14" s="2" customFormat="1">
      <c r="A5" s="77" t="s">
        <v>1382</v>
      </c>
      <c r="B5" s="78"/>
      <c r="C5" s="78"/>
      <c r="D5" s="5"/>
      <c r="E5" s="5"/>
      <c r="I5" s="1" t="s">
        <v>3557</v>
      </c>
    </row>
    <row r="6" spans="1:14">
      <c r="A6" s="1" t="s">
        <v>0</v>
      </c>
      <c r="C6" s="1" t="s">
        <v>1383</v>
      </c>
      <c r="D6" s="1" t="s">
        <v>24</v>
      </c>
      <c r="I6" s="1" t="s">
        <v>1384</v>
      </c>
    </row>
    <row r="7" spans="1:14">
      <c r="A7" s="1" t="s">
        <v>25</v>
      </c>
      <c r="C7" s="1" t="s">
        <v>2</v>
      </c>
      <c r="D7" s="1" t="s">
        <v>1385</v>
      </c>
      <c r="F7" s="1" t="s">
        <v>849</v>
      </c>
      <c r="I7" s="1" t="s">
        <v>1386</v>
      </c>
      <c r="J7" s="7"/>
      <c r="M7" s="1" t="s">
        <v>28</v>
      </c>
    </row>
    <row r="8" spans="1:14">
      <c r="A8" s="8" t="s">
        <v>3</v>
      </c>
      <c r="B8" s="8"/>
      <c r="C8" s="8"/>
      <c r="D8" s="8"/>
      <c r="E8" s="2275" t="s">
        <v>4</v>
      </c>
      <c r="F8" s="2275"/>
      <c r="G8" s="2275" t="s">
        <v>5</v>
      </c>
      <c r="H8" s="2275"/>
      <c r="I8" s="2275" t="s">
        <v>6</v>
      </c>
      <c r="J8" s="2275"/>
      <c r="K8" s="2275"/>
      <c r="L8" s="2275"/>
      <c r="M8" s="8" t="s">
        <v>7</v>
      </c>
      <c r="N8" s="8" t="s">
        <v>16</v>
      </c>
    </row>
    <row r="9" spans="1:14">
      <c r="A9" s="9" t="s">
        <v>8</v>
      </c>
      <c r="B9" s="9" t="s">
        <v>29</v>
      </c>
      <c r="C9" s="9" t="s">
        <v>9</v>
      </c>
      <c r="D9" s="9" t="s">
        <v>10</v>
      </c>
      <c r="E9" s="9" t="s">
        <v>11</v>
      </c>
      <c r="F9" s="9" t="s">
        <v>12</v>
      </c>
      <c r="G9" s="9" t="s">
        <v>13</v>
      </c>
      <c r="H9" s="9" t="s">
        <v>14</v>
      </c>
      <c r="I9" s="9">
        <v>1</v>
      </c>
      <c r="J9" s="9">
        <v>2</v>
      </c>
      <c r="K9" s="9">
        <v>3</v>
      </c>
      <c r="L9" s="9">
        <v>4</v>
      </c>
      <c r="M9" s="9" t="s">
        <v>15</v>
      </c>
      <c r="N9" s="9"/>
    </row>
    <row r="10" spans="1:14">
      <c r="A10" s="9" t="s">
        <v>17</v>
      </c>
      <c r="B10" s="9"/>
      <c r="C10" s="9"/>
      <c r="D10" s="692"/>
      <c r="E10" s="10"/>
      <c r="F10" s="10"/>
      <c r="G10" s="10"/>
      <c r="H10" s="10"/>
      <c r="I10" s="11">
        <v>0.4</v>
      </c>
      <c r="J10" s="11">
        <v>0.3</v>
      </c>
      <c r="K10" s="11">
        <v>0.3</v>
      </c>
      <c r="L10" s="11">
        <v>0</v>
      </c>
      <c r="M10" s="9"/>
      <c r="N10" s="9"/>
    </row>
    <row r="11" spans="1:14" s="3" customFormat="1">
      <c r="A11" s="1058">
        <v>15</v>
      </c>
      <c r="B11" s="1059" t="s">
        <v>1387</v>
      </c>
      <c r="C11" s="14" t="s">
        <v>31</v>
      </c>
      <c r="D11" s="829" t="s">
        <v>32</v>
      </c>
      <c r="E11" s="1060"/>
      <c r="F11" s="15"/>
      <c r="G11" s="1061">
        <v>357775</v>
      </c>
      <c r="H11" s="15"/>
      <c r="I11" s="16"/>
      <c r="J11" s="16"/>
      <c r="K11" s="16"/>
      <c r="L11" s="16"/>
      <c r="M11" s="878" t="s">
        <v>354</v>
      </c>
      <c r="N11" s="878" t="s">
        <v>20</v>
      </c>
    </row>
    <row r="12" spans="1:14" s="327" customFormat="1" ht="23.25">
      <c r="A12" s="1062"/>
      <c r="B12" s="1063" t="s">
        <v>1388</v>
      </c>
      <c r="C12" s="1064" t="s">
        <v>1389</v>
      </c>
      <c r="D12" s="1063" t="s">
        <v>1390</v>
      </c>
      <c r="E12" s="1029" t="s">
        <v>18</v>
      </c>
      <c r="F12" s="842">
        <v>70</v>
      </c>
      <c r="G12" s="22"/>
      <c r="H12" s="23"/>
      <c r="I12" s="23"/>
      <c r="J12" s="23"/>
      <c r="K12" s="23"/>
      <c r="L12" s="24"/>
      <c r="M12" s="18"/>
      <c r="N12" s="1065" t="s">
        <v>1364</v>
      </c>
    </row>
    <row r="13" spans="1:14" s="327" customFormat="1" ht="23.25">
      <c r="A13" s="1066"/>
      <c r="B13" s="1067" t="s">
        <v>1391</v>
      </c>
      <c r="C13" s="1064" t="s">
        <v>1392</v>
      </c>
      <c r="D13" s="847" t="s">
        <v>1393</v>
      </c>
      <c r="E13" s="1068"/>
      <c r="F13" s="21"/>
      <c r="G13" s="27"/>
      <c r="H13" s="23" t="s">
        <v>33</v>
      </c>
      <c r="I13" s="23"/>
      <c r="J13" s="23"/>
      <c r="K13" s="23"/>
      <c r="L13" s="24"/>
      <c r="M13" s="18"/>
      <c r="N13" s="18"/>
    </row>
    <row r="14" spans="1:14" s="327" customFormat="1" ht="23.25">
      <c r="A14" s="1066"/>
      <c r="B14" s="18"/>
      <c r="C14" s="1064" t="s">
        <v>1394</v>
      </c>
      <c r="D14" s="885" t="s">
        <v>1395</v>
      </c>
      <c r="E14" s="1069"/>
      <c r="F14" s="125"/>
      <c r="G14" s="27"/>
      <c r="H14" s="23"/>
      <c r="I14" s="23"/>
      <c r="J14" s="23"/>
      <c r="K14" s="23"/>
      <c r="L14" s="24"/>
      <c r="M14" s="18"/>
      <c r="N14" s="18"/>
    </row>
    <row r="15" spans="1:14" s="327" customFormat="1">
      <c r="A15" s="1066"/>
      <c r="B15" s="13" t="s">
        <v>30</v>
      </c>
      <c r="C15" s="1064" t="s">
        <v>1396</v>
      </c>
      <c r="D15" s="847" t="s">
        <v>1397</v>
      </c>
      <c r="E15" s="1069"/>
      <c r="F15" s="21"/>
      <c r="G15" s="28"/>
      <c r="H15" s="23"/>
      <c r="I15" s="23"/>
      <c r="J15" s="23"/>
      <c r="K15" s="23"/>
      <c r="L15" s="29"/>
      <c r="M15" s="18"/>
      <c r="N15" s="18"/>
    </row>
    <row r="16" spans="1:14" s="327" customFormat="1">
      <c r="A16" s="1066"/>
      <c r="B16" s="1064" t="s">
        <v>1398</v>
      </c>
      <c r="C16" s="847" t="s">
        <v>1399</v>
      </c>
      <c r="D16" s="847" t="s">
        <v>1400</v>
      </c>
      <c r="E16" s="1069"/>
      <c r="F16" s="21"/>
      <c r="G16" s="30"/>
      <c r="H16" s="29"/>
      <c r="I16" s="29"/>
      <c r="J16" s="29"/>
      <c r="K16" s="29"/>
      <c r="L16" s="29"/>
      <c r="M16" s="18"/>
      <c r="N16" s="18"/>
    </row>
    <row r="17" spans="1:14" s="327" customFormat="1">
      <c r="A17" s="1066"/>
      <c r="B17" s="1064" t="s">
        <v>1401</v>
      </c>
      <c r="C17" s="837" t="s">
        <v>1402</v>
      </c>
      <c r="D17" s="847" t="s">
        <v>1403</v>
      </c>
      <c r="E17" s="1070" t="s">
        <v>18</v>
      </c>
      <c r="F17" s="1065">
        <v>70</v>
      </c>
      <c r="G17" s="30"/>
      <c r="H17" s="29"/>
      <c r="I17" s="29"/>
      <c r="J17" s="29"/>
      <c r="K17" s="29"/>
      <c r="L17" s="29"/>
      <c r="M17" s="18"/>
      <c r="N17" s="18"/>
    </row>
    <row r="18" spans="1:14" s="327" customFormat="1">
      <c r="A18" s="1066"/>
      <c r="B18" s="847" t="s">
        <v>1404</v>
      </c>
      <c r="C18" s="1064" t="s">
        <v>1405</v>
      </c>
      <c r="D18" s="1063" t="s">
        <v>1406</v>
      </c>
      <c r="E18" s="1071"/>
      <c r="F18" s="1072"/>
      <c r="G18" s="30"/>
      <c r="H18" s="29"/>
      <c r="I18" s="29"/>
      <c r="J18" s="29"/>
      <c r="K18" s="29"/>
      <c r="L18" s="29"/>
      <c r="M18" s="18"/>
      <c r="N18" s="18"/>
    </row>
    <row r="19" spans="1:14" s="327" customFormat="1">
      <c r="A19" s="1066"/>
      <c r="B19" s="1064" t="s">
        <v>1407</v>
      </c>
      <c r="C19" s="1064" t="s">
        <v>1408</v>
      </c>
      <c r="D19" s="849" t="s">
        <v>1409</v>
      </c>
      <c r="E19" s="1071"/>
      <c r="F19" s="1072"/>
      <c r="G19" s="31"/>
      <c r="H19" s="31"/>
      <c r="I19" s="31"/>
      <c r="J19" s="29"/>
      <c r="K19" s="29"/>
      <c r="L19" s="32"/>
      <c r="M19" s="29"/>
      <c r="N19" s="32"/>
    </row>
    <row r="20" spans="1:14" s="327" customFormat="1">
      <c r="A20" s="1066"/>
      <c r="B20" s="1064" t="s">
        <v>1410</v>
      </c>
      <c r="C20" s="1064" t="s">
        <v>1411</v>
      </c>
      <c r="D20" s="26" t="s">
        <v>1412</v>
      </c>
      <c r="E20" s="1071"/>
      <c r="F20" s="1072"/>
      <c r="G20" s="31"/>
      <c r="H20" s="31"/>
      <c r="I20" s="31"/>
      <c r="J20" s="29"/>
      <c r="K20" s="29"/>
      <c r="L20" s="27"/>
      <c r="M20" s="29"/>
      <c r="N20" s="32"/>
    </row>
    <row r="21" spans="1:14" s="327" customFormat="1">
      <c r="A21" s="1066"/>
      <c r="B21" s="1063" t="s">
        <v>1413</v>
      </c>
      <c r="C21" s="837" t="s">
        <v>1414</v>
      </c>
      <c r="D21" s="1073" t="s">
        <v>1415</v>
      </c>
      <c r="E21" s="1070" t="s">
        <v>18</v>
      </c>
      <c r="F21" s="1072">
        <v>70</v>
      </c>
      <c r="G21" s="31"/>
      <c r="H21" s="31"/>
      <c r="I21" s="31"/>
      <c r="J21" s="29"/>
      <c r="K21" s="29"/>
      <c r="L21" s="27"/>
      <c r="M21" s="29"/>
      <c r="N21" s="32"/>
    </row>
    <row r="22" spans="1:14" s="327" customFormat="1">
      <c r="A22" s="1066"/>
      <c r="B22" s="1064" t="s">
        <v>1416</v>
      </c>
      <c r="C22" s="837" t="s">
        <v>1417</v>
      </c>
      <c r="D22" s="1064" t="s">
        <v>1418</v>
      </c>
      <c r="E22" s="1071"/>
      <c r="F22" s="1072"/>
      <c r="G22" s="31"/>
      <c r="H22" s="31"/>
      <c r="I22" s="31"/>
      <c r="J22" s="29"/>
      <c r="K22" s="29"/>
      <c r="L22" s="32"/>
      <c r="M22" s="29"/>
      <c r="N22" s="32"/>
    </row>
    <row r="23" spans="1:14" s="327" customFormat="1">
      <c r="A23" s="1066"/>
      <c r="B23" s="1063" t="s">
        <v>1419</v>
      </c>
      <c r="C23" s="837" t="s">
        <v>1420</v>
      </c>
      <c r="D23" s="1074" t="s">
        <v>1421</v>
      </c>
      <c r="E23" s="1071"/>
      <c r="F23" s="1072"/>
      <c r="G23" s="31"/>
      <c r="H23" s="31"/>
      <c r="I23" s="31"/>
      <c r="J23" s="29"/>
      <c r="K23" s="29"/>
      <c r="L23" s="32"/>
      <c r="M23" s="29"/>
      <c r="N23" s="32"/>
    </row>
    <row r="24" spans="1:14" s="327" customFormat="1">
      <c r="A24" s="1066"/>
      <c r="B24" s="1064" t="s">
        <v>1422</v>
      </c>
      <c r="C24" s="837"/>
      <c r="D24" s="1073" t="s">
        <v>1423</v>
      </c>
      <c r="E24" s="1070" t="s">
        <v>18</v>
      </c>
      <c r="F24" s="1072">
        <v>70</v>
      </c>
      <c r="G24" s="31"/>
      <c r="H24" s="31"/>
      <c r="I24" s="31"/>
      <c r="J24" s="29"/>
      <c r="K24" s="29"/>
      <c r="L24" s="32"/>
      <c r="M24" s="29"/>
      <c r="N24" s="32"/>
    </row>
    <row r="25" spans="1:14" s="327" customFormat="1" ht="21" customHeight="1">
      <c r="A25" s="1075"/>
      <c r="B25" s="847" t="s">
        <v>1424</v>
      </c>
      <c r="C25" s="13"/>
      <c r="D25" s="847" t="s">
        <v>1425</v>
      </c>
      <c r="E25" s="1069"/>
      <c r="F25" s="21"/>
      <c r="G25" s="31"/>
      <c r="H25" s="31"/>
      <c r="I25" s="31"/>
      <c r="J25" s="29"/>
      <c r="K25" s="29"/>
      <c r="L25" s="32"/>
      <c r="M25" s="29"/>
      <c r="N25" s="32"/>
    </row>
    <row r="26" spans="1:14" s="327" customFormat="1" ht="21" customHeight="1">
      <c r="A26" s="1076"/>
      <c r="B26" s="1077"/>
      <c r="C26" s="38"/>
      <c r="D26" s="897" t="s">
        <v>1421</v>
      </c>
      <c r="E26" s="1078"/>
      <c r="F26" s="40"/>
      <c r="G26" s="1079"/>
      <c r="H26" s="1080"/>
      <c r="I26" s="741"/>
      <c r="J26" s="741"/>
      <c r="K26" s="741"/>
      <c r="L26" s="741"/>
      <c r="M26" s="1081"/>
      <c r="N26" s="1082"/>
    </row>
    <row r="27" spans="1:14">
      <c r="B27" s="44" t="s">
        <v>39</v>
      </c>
    </row>
    <row r="28" spans="1:14">
      <c r="A28" s="2283" t="s">
        <v>269</v>
      </c>
      <c r="B28" s="2283"/>
      <c r="C28" s="2283"/>
      <c r="D28" s="2283"/>
      <c r="E28" s="2283"/>
      <c r="F28" s="2283"/>
      <c r="G28" s="2283"/>
      <c r="H28" s="2283"/>
      <c r="I28" s="2283"/>
      <c r="J28" s="2283"/>
      <c r="K28" s="2283"/>
      <c r="L28" s="2283"/>
      <c r="M28" s="2283"/>
    </row>
    <row r="29" spans="1:14">
      <c r="A29" s="1" t="s">
        <v>1379</v>
      </c>
    </row>
    <row r="30" spans="1:14">
      <c r="A30" s="1" t="s">
        <v>1380</v>
      </c>
    </row>
    <row r="31" spans="1:14">
      <c r="A31" s="77" t="s">
        <v>1381</v>
      </c>
      <c r="B31" s="78"/>
      <c r="C31" s="78"/>
      <c r="D31" s="5"/>
      <c r="E31" s="5"/>
      <c r="F31" s="2"/>
      <c r="G31" s="2"/>
      <c r="H31" s="2"/>
      <c r="I31" s="2"/>
      <c r="J31" s="2"/>
      <c r="K31" s="2"/>
      <c r="L31" s="2"/>
      <c r="M31" s="2"/>
      <c r="N31" s="2"/>
    </row>
    <row r="32" spans="1:14">
      <c r="A32" s="77" t="s">
        <v>1382</v>
      </c>
      <c r="B32" s="78"/>
      <c r="C32" s="78"/>
      <c r="D32" s="5"/>
      <c r="E32" s="5"/>
      <c r="F32" s="2"/>
      <c r="G32" s="2"/>
      <c r="H32" s="2"/>
      <c r="I32" s="1" t="s">
        <v>3557</v>
      </c>
      <c r="J32" s="2"/>
      <c r="K32" s="2"/>
      <c r="L32" s="2"/>
      <c r="M32" s="2"/>
      <c r="N32" s="2"/>
    </row>
    <row r="33" spans="1:14">
      <c r="A33" s="1" t="s">
        <v>0</v>
      </c>
      <c r="C33" s="1" t="s">
        <v>1426</v>
      </c>
      <c r="D33" s="1" t="s">
        <v>24</v>
      </c>
      <c r="I33" s="1" t="s">
        <v>1384</v>
      </c>
    </row>
    <row r="34" spans="1:14">
      <c r="A34" s="1" t="s">
        <v>25</v>
      </c>
      <c r="C34" s="1" t="s">
        <v>2</v>
      </c>
      <c r="D34" s="1" t="s">
        <v>1427</v>
      </c>
      <c r="F34" s="1" t="s">
        <v>45</v>
      </c>
      <c r="I34" s="1" t="s">
        <v>1428</v>
      </c>
      <c r="J34" s="7"/>
      <c r="M34" s="1" t="s">
        <v>28</v>
      </c>
    </row>
    <row r="35" spans="1:14">
      <c r="A35" s="8" t="s">
        <v>3</v>
      </c>
      <c r="B35" s="8"/>
      <c r="C35" s="8"/>
      <c r="D35" s="8"/>
      <c r="E35" s="2275" t="s">
        <v>4</v>
      </c>
      <c r="F35" s="2275"/>
      <c r="G35" s="2275" t="s">
        <v>5</v>
      </c>
      <c r="H35" s="2275"/>
      <c r="I35" s="2275" t="s">
        <v>6</v>
      </c>
      <c r="J35" s="2275"/>
      <c r="K35" s="2275"/>
      <c r="L35" s="2275"/>
      <c r="M35" s="8" t="s">
        <v>7</v>
      </c>
      <c r="N35" s="8" t="s">
        <v>16</v>
      </c>
    </row>
    <row r="36" spans="1:14">
      <c r="A36" s="9" t="s">
        <v>8</v>
      </c>
      <c r="B36" s="9" t="s">
        <v>29</v>
      </c>
      <c r="C36" s="9" t="s">
        <v>9</v>
      </c>
      <c r="D36" s="9" t="s">
        <v>10</v>
      </c>
      <c r="E36" s="9" t="s">
        <v>11</v>
      </c>
      <c r="F36" s="9" t="s">
        <v>12</v>
      </c>
      <c r="G36" s="9" t="s">
        <v>13</v>
      </c>
      <c r="H36" s="9" t="s">
        <v>14</v>
      </c>
      <c r="I36" s="9">
        <v>1</v>
      </c>
      <c r="J36" s="9">
        <v>2</v>
      </c>
      <c r="K36" s="9">
        <v>3</v>
      </c>
      <c r="L36" s="9">
        <v>4</v>
      </c>
      <c r="M36" s="9" t="s">
        <v>15</v>
      </c>
      <c r="N36" s="9"/>
    </row>
    <row r="37" spans="1:14">
      <c r="A37" s="9" t="s">
        <v>17</v>
      </c>
      <c r="B37" s="9"/>
      <c r="C37" s="9"/>
      <c r="D37" s="9"/>
      <c r="E37" s="10"/>
      <c r="F37" s="10"/>
      <c r="G37" s="10"/>
      <c r="H37" s="10"/>
      <c r="I37" s="11">
        <v>0.4</v>
      </c>
      <c r="J37" s="11">
        <v>0.3</v>
      </c>
      <c r="K37" s="11">
        <v>0.3</v>
      </c>
      <c r="L37" s="11">
        <v>0</v>
      </c>
      <c r="M37" s="9"/>
      <c r="N37" s="9"/>
    </row>
    <row r="38" spans="1:14">
      <c r="A38" s="1058">
        <v>15</v>
      </c>
      <c r="B38" s="14" t="s">
        <v>30</v>
      </c>
      <c r="C38" s="14" t="s">
        <v>35</v>
      </c>
      <c r="D38" s="14" t="s">
        <v>32</v>
      </c>
      <c r="E38" s="1083"/>
      <c r="F38" s="1084"/>
      <c r="G38" s="15"/>
      <c r="H38" s="15"/>
      <c r="I38" s="16"/>
      <c r="J38" s="16"/>
      <c r="K38" s="16"/>
      <c r="L38" s="16"/>
      <c r="M38" s="878" t="s">
        <v>354</v>
      </c>
      <c r="N38" s="878" t="s">
        <v>20</v>
      </c>
    </row>
    <row r="39" spans="1:14" ht="23.25">
      <c r="A39" s="1062"/>
      <c r="B39" s="843" t="s">
        <v>1429</v>
      </c>
      <c r="C39" s="1064" t="s">
        <v>1430</v>
      </c>
      <c r="D39" s="1073" t="s">
        <v>1431</v>
      </c>
      <c r="E39" s="1070" t="s">
        <v>18</v>
      </c>
      <c r="F39" s="1065">
        <v>75</v>
      </c>
      <c r="G39" s="22"/>
      <c r="H39" s="23"/>
      <c r="I39" s="23"/>
      <c r="J39" s="23"/>
      <c r="K39" s="23"/>
      <c r="L39" s="24"/>
      <c r="M39" s="18"/>
      <c r="N39" s="1065" t="s">
        <v>1364</v>
      </c>
    </row>
    <row r="40" spans="1:14" ht="23.25">
      <c r="A40" s="1066"/>
      <c r="B40" s="843" t="s">
        <v>1432</v>
      </c>
      <c r="C40" s="1064" t="s">
        <v>1433</v>
      </c>
      <c r="D40" s="1064" t="s">
        <v>1434</v>
      </c>
      <c r="E40" s="1068"/>
      <c r="F40" s="842"/>
      <c r="G40" s="27"/>
      <c r="H40" s="23" t="s">
        <v>33</v>
      </c>
      <c r="I40" s="23"/>
      <c r="J40" s="23"/>
      <c r="K40" s="23"/>
      <c r="L40" s="24"/>
      <c r="M40" s="18"/>
      <c r="N40" s="18"/>
    </row>
    <row r="41" spans="1:14" ht="23.25">
      <c r="A41" s="1066"/>
      <c r="B41" s="843" t="s">
        <v>1435</v>
      </c>
      <c r="C41" s="1085" t="s">
        <v>1436</v>
      </c>
      <c r="D41" s="847" t="s">
        <v>1421</v>
      </c>
      <c r="E41" s="1069"/>
      <c r="F41" s="892"/>
      <c r="G41" s="27"/>
      <c r="H41" s="23"/>
      <c r="I41" s="23"/>
      <c r="J41" s="23"/>
      <c r="K41" s="23"/>
      <c r="L41" s="24"/>
      <c r="M41" s="18"/>
      <c r="N41" s="18"/>
    </row>
    <row r="42" spans="1:14">
      <c r="A42" s="1066"/>
      <c r="B42" s="837" t="s">
        <v>1437</v>
      </c>
      <c r="C42" s="1064" t="s">
        <v>1438</v>
      </c>
      <c r="D42" s="1073" t="s">
        <v>1439</v>
      </c>
      <c r="E42" s="1070" t="s">
        <v>18</v>
      </c>
      <c r="F42" s="842">
        <v>75</v>
      </c>
      <c r="G42" s="28"/>
      <c r="H42" s="23"/>
      <c r="I42" s="23"/>
      <c r="J42" s="23"/>
      <c r="K42" s="23"/>
      <c r="L42" s="29"/>
      <c r="M42" s="18"/>
      <c r="N42" s="18"/>
    </row>
    <row r="43" spans="1:14">
      <c r="A43" s="1066"/>
      <c r="B43" s="837" t="s">
        <v>1440</v>
      </c>
      <c r="C43" s="847" t="s">
        <v>1441</v>
      </c>
      <c r="D43" s="1064" t="s">
        <v>1442</v>
      </c>
      <c r="E43" s="1069"/>
      <c r="F43" s="842"/>
      <c r="G43" s="30"/>
      <c r="H43" s="29"/>
      <c r="I43" s="29"/>
      <c r="J43" s="29"/>
      <c r="K43" s="29"/>
      <c r="L43" s="29"/>
      <c r="M43" s="18"/>
      <c r="N43" s="18"/>
    </row>
    <row r="44" spans="1:14">
      <c r="A44" s="1066"/>
      <c r="B44" s="1064"/>
      <c r="C44" s="1064" t="s">
        <v>1443</v>
      </c>
      <c r="D44" s="1064" t="s">
        <v>1444</v>
      </c>
      <c r="E44" s="1070" t="s">
        <v>18</v>
      </c>
      <c r="F44" s="842">
        <v>50</v>
      </c>
      <c r="G44" s="30"/>
      <c r="H44" s="29"/>
      <c r="I44" s="29"/>
      <c r="J44" s="29"/>
      <c r="K44" s="29"/>
      <c r="L44" s="29"/>
      <c r="M44" s="18"/>
      <c r="N44" s="18"/>
    </row>
    <row r="45" spans="1:14">
      <c r="A45" s="1066"/>
      <c r="B45" s="847"/>
      <c r="C45" s="847" t="s">
        <v>1445</v>
      </c>
      <c r="D45" s="1064" t="s">
        <v>1446</v>
      </c>
      <c r="E45" s="1069"/>
      <c r="F45" s="842"/>
      <c r="G45" s="30"/>
      <c r="H45" s="29"/>
      <c r="I45" s="29"/>
      <c r="J45" s="29"/>
      <c r="K45" s="29"/>
      <c r="L45" s="29"/>
      <c r="M45" s="18"/>
      <c r="N45" s="18"/>
    </row>
    <row r="46" spans="1:14">
      <c r="A46" s="1066"/>
      <c r="B46" s="1064"/>
      <c r="C46" s="837" t="s">
        <v>1447</v>
      </c>
      <c r="D46" s="847" t="s">
        <v>1448</v>
      </c>
      <c r="E46" s="1070" t="s">
        <v>1449</v>
      </c>
      <c r="F46" s="842">
        <v>10</v>
      </c>
      <c r="G46" s="31"/>
      <c r="H46" s="31"/>
      <c r="I46" s="31"/>
      <c r="J46" s="29"/>
      <c r="K46" s="29"/>
      <c r="L46" s="32"/>
      <c r="M46" s="29"/>
      <c r="N46" s="32"/>
    </row>
    <row r="47" spans="1:14">
      <c r="A47" s="1066"/>
      <c r="B47" s="1064"/>
      <c r="C47" s="1064" t="s">
        <v>1450</v>
      </c>
      <c r="D47" s="847" t="s">
        <v>1451</v>
      </c>
      <c r="E47" s="1069"/>
      <c r="F47" s="842"/>
      <c r="G47" s="31"/>
      <c r="H47" s="31"/>
      <c r="I47" s="31"/>
      <c r="J47" s="29"/>
      <c r="K47" s="29"/>
      <c r="L47" s="27"/>
      <c r="M47" s="29"/>
      <c r="N47" s="32"/>
    </row>
    <row r="48" spans="1:14">
      <c r="A48" s="1066"/>
      <c r="B48" s="1063"/>
      <c r="C48" s="1064" t="s">
        <v>1452</v>
      </c>
      <c r="D48" s="837" t="s">
        <v>1453</v>
      </c>
      <c r="E48" s="1070" t="s">
        <v>1449</v>
      </c>
      <c r="F48" s="842">
        <v>10</v>
      </c>
      <c r="G48" s="31"/>
      <c r="H48" s="31"/>
      <c r="I48" s="31"/>
      <c r="J48" s="29"/>
      <c r="K48" s="29"/>
      <c r="L48" s="27"/>
      <c r="M48" s="29"/>
      <c r="N48" s="32"/>
    </row>
    <row r="49" spans="1:14">
      <c r="A49" s="1066"/>
      <c r="B49" s="1064"/>
      <c r="C49" s="843" t="s">
        <v>1454</v>
      </c>
      <c r="D49" s="19"/>
      <c r="E49" s="1069"/>
      <c r="F49" s="842"/>
      <c r="G49" s="31"/>
      <c r="H49" s="31"/>
      <c r="I49" s="31"/>
      <c r="J49" s="29"/>
      <c r="K49" s="29"/>
      <c r="L49" s="32"/>
      <c r="M49" s="29"/>
      <c r="N49" s="32"/>
    </row>
    <row r="50" spans="1:14">
      <c r="A50" s="1066"/>
      <c r="B50" s="1063"/>
      <c r="C50" s="837" t="s">
        <v>1455</v>
      </c>
      <c r="D50" s="13" t="s">
        <v>34</v>
      </c>
      <c r="E50" s="1069"/>
      <c r="F50" s="842"/>
      <c r="G50" s="31"/>
      <c r="H50" s="31"/>
      <c r="I50" s="31"/>
      <c r="J50" s="29"/>
      <c r="K50" s="29"/>
      <c r="L50" s="32"/>
      <c r="M50" s="29"/>
      <c r="N50" s="32"/>
    </row>
    <row r="51" spans="1:14">
      <c r="A51" s="1075"/>
      <c r="B51" s="1064"/>
      <c r="C51" s="1064" t="s">
        <v>1456</v>
      </c>
      <c r="D51" s="1064" t="s">
        <v>1457</v>
      </c>
      <c r="E51" s="1070" t="s">
        <v>18</v>
      </c>
      <c r="F51" s="842">
        <v>85</v>
      </c>
      <c r="G51" s="31"/>
      <c r="H51" s="31"/>
      <c r="I51" s="31"/>
      <c r="J51" s="29"/>
      <c r="K51" s="29"/>
      <c r="L51" s="32"/>
      <c r="M51" s="29"/>
      <c r="N51" s="32"/>
    </row>
    <row r="52" spans="1:14">
      <c r="A52" s="1076"/>
      <c r="B52" s="1077"/>
      <c r="C52" s="38"/>
      <c r="D52" s="1077" t="s">
        <v>1364</v>
      </c>
      <c r="E52" s="1078"/>
      <c r="F52" s="900"/>
      <c r="G52" s="1079"/>
      <c r="H52" s="1080"/>
      <c r="I52" s="741"/>
      <c r="J52" s="741"/>
      <c r="K52" s="741"/>
      <c r="L52" s="741"/>
      <c r="M52" s="1081"/>
      <c r="N52" s="1082"/>
    </row>
    <row r="53" spans="1:14">
      <c r="B53" s="44" t="s">
        <v>39</v>
      </c>
    </row>
  </sheetData>
  <mergeCells count="8">
    <mergeCell ref="E35:F35"/>
    <mergeCell ref="G35:H35"/>
    <mergeCell ref="I35:L35"/>
    <mergeCell ref="A1:M1"/>
    <mergeCell ref="E8:F8"/>
    <mergeCell ref="G8:H8"/>
    <mergeCell ref="I8:L8"/>
    <mergeCell ref="A28:M28"/>
  </mergeCells>
  <pageMargins left="0.11811023622047245" right="0.11811023622047245" top="7.874015748031496E-2" bottom="0.11811023622047245" header="7.874015748031496E-2" footer="0.11811023622047245"/>
  <pageSetup paperSize="9" orientation="landscape" horizontalDpi="4294967293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dimension ref="A1:O209"/>
  <sheetViews>
    <sheetView topLeftCell="A10" zoomScale="112" zoomScaleNormal="112" workbookViewId="0">
      <selection activeCell="O27" sqref="O27"/>
    </sheetView>
  </sheetViews>
  <sheetFormatPr defaultColWidth="8.75" defaultRowHeight="21.75" customHeight="1"/>
  <cols>
    <col min="1" max="1" width="3.875" style="326" customWidth="1"/>
    <col min="2" max="2" width="16.75" style="326" customWidth="1"/>
    <col min="3" max="3" width="24.375" style="326" customWidth="1"/>
    <col min="4" max="4" width="21.125" style="326" customWidth="1"/>
    <col min="5" max="5" width="5.25" style="326" customWidth="1"/>
    <col min="6" max="6" width="5" style="326" customWidth="1"/>
    <col min="7" max="7" width="7.25" style="326" customWidth="1"/>
    <col min="8" max="8" width="5.75" style="326" customWidth="1"/>
    <col min="9" max="9" width="4.125" style="326" customWidth="1"/>
    <col min="10" max="10" width="3.375" style="326" customWidth="1"/>
    <col min="11" max="11" width="4" style="326" customWidth="1"/>
    <col min="12" max="12" width="5.125" style="326" customWidth="1"/>
    <col min="13" max="13" width="5.625" style="326" customWidth="1"/>
    <col min="14" max="14" width="6" style="326" customWidth="1"/>
    <col min="15" max="15" width="6.125" style="326" customWidth="1"/>
    <col min="16" max="16" width="5.375" style="326" customWidth="1"/>
    <col min="17" max="17" width="6.125" style="326" customWidth="1"/>
    <col min="18" max="16384" width="8.75" style="326"/>
  </cols>
  <sheetData>
    <row r="1" spans="1:15" ht="24" customHeight="1">
      <c r="A1" s="2285" t="s">
        <v>269</v>
      </c>
      <c r="B1" s="2285"/>
      <c r="C1" s="2285"/>
      <c r="D1" s="2285"/>
      <c r="E1" s="2285"/>
      <c r="F1" s="2285"/>
      <c r="G1" s="2285"/>
      <c r="H1" s="2285"/>
      <c r="I1" s="2285"/>
      <c r="J1" s="2285"/>
      <c r="K1" s="2285"/>
      <c r="L1" s="2285"/>
      <c r="M1" s="2285"/>
      <c r="N1" s="2285"/>
    </row>
    <row r="2" spans="1:15" ht="24" customHeight="1">
      <c r="A2" s="326" t="s">
        <v>1608</v>
      </c>
    </row>
    <row r="3" spans="1:15" ht="24" customHeight="1">
      <c r="A3" s="326" t="s">
        <v>1609</v>
      </c>
      <c r="C3" s="326" t="s">
        <v>1610</v>
      </c>
    </row>
    <row r="4" spans="1:15" s="1247" customFormat="1" ht="24" customHeight="1">
      <c r="A4" s="1246" t="s">
        <v>1611</v>
      </c>
      <c r="C4" s="1248" t="s">
        <v>1612</v>
      </c>
      <c r="G4" s="1249"/>
      <c r="H4" s="1249"/>
      <c r="I4" s="1249"/>
      <c r="J4" s="1249"/>
      <c r="K4" s="1249"/>
      <c r="L4" s="1249"/>
      <c r="O4" s="1250"/>
    </row>
    <row r="5" spans="1:15" ht="24" customHeight="1">
      <c r="A5" s="327" t="s">
        <v>23</v>
      </c>
      <c r="B5" s="327"/>
      <c r="C5" s="327" t="s">
        <v>1613</v>
      </c>
      <c r="D5" s="327"/>
      <c r="E5" s="327"/>
      <c r="I5" s="326" t="s">
        <v>1614</v>
      </c>
    </row>
    <row r="6" spans="1:15" ht="24" customHeight="1">
      <c r="A6" s="326" t="s">
        <v>0</v>
      </c>
      <c r="C6" s="326" t="s">
        <v>38</v>
      </c>
      <c r="D6" s="326" t="s">
        <v>459</v>
      </c>
      <c r="I6" s="326" t="s">
        <v>1615</v>
      </c>
    </row>
    <row r="7" spans="1:15" ht="24" customHeight="1">
      <c r="A7" s="326" t="s">
        <v>25</v>
      </c>
      <c r="C7" s="326" t="s">
        <v>1616</v>
      </c>
      <c r="D7" s="326" t="s">
        <v>1617</v>
      </c>
      <c r="F7" s="326" t="s">
        <v>1618</v>
      </c>
      <c r="I7" s="326" t="s">
        <v>1980</v>
      </c>
      <c r="J7" s="1251"/>
      <c r="M7" s="326" t="s">
        <v>28</v>
      </c>
    </row>
    <row r="8" spans="1:15" ht="21.75" customHeight="1">
      <c r="A8" s="1252" t="s">
        <v>3</v>
      </c>
      <c r="B8" s="1252"/>
      <c r="C8" s="1252"/>
      <c r="D8" s="1252"/>
      <c r="E8" s="2314" t="s">
        <v>4</v>
      </c>
      <c r="F8" s="2315"/>
      <c r="G8" s="2314" t="s">
        <v>5</v>
      </c>
      <c r="H8" s="2315"/>
      <c r="I8" s="2314" t="s">
        <v>6</v>
      </c>
      <c r="J8" s="2316"/>
      <c r="K8" s="2316"/>
      <c r="L8" s="2315"/>
      <c r="M8" s="1252" t="s">
        <v>7</v>
      </c>
      <c r="N8" s="1252" t="s">
        <v>16</v>
      </c>
    </row>
    <row r="9" spans="1:15" ht="21.75" customHeight="1">
      <c r="A9" s="1253" t="s">
        <v>8</v>
      </c>
      <c r="B9" s="1253" t="s">
        <v>29</v>
      </c>
      <c r="C9" s="1253" t="s">
        <v>9</v>
      </c>
      <c r="D9" s="1253" t="s">
        <v>10</v>
      </c>
      <c r="E9" s="1253" t="s">
        <v>11</v>
      </c>
      <c r="F9" s="1253" t="s">
        <v>12</v>
      </c>
      <c r="G9" s="1253" t="s">
        <v>13</v>
      </c>
      <c r="H9" s="1253" t="s">
        <v>14</v>
      </c>
      <c r="I9" s="1253">
        <v>1</v>
      </c>
      <c r="J9" s="1253">
        <v>2</v>
      </c>
      <c r="K9" s="1253">
        <v>3</v>
      </c>
      <c r="L9" s="1253">
        <v>4</v>
      </c>
      <c r="M9" s="1253" t="s">
        <v>15</v>
      </c>
      <c r="N9" s="1253"/>
    </row>
    <row r="10" spans="1:15" ht="21.75" customHeight="1">
      <c r="A10" s="1254" t="s">
        <v>17</v>
      </c>
      <c r="B10" s="1254"/>
      <c r="C10" s="1254"/>
      <c r="D10" s="1254"/>
      <c r="E10" s="1254"/>
      <c r="F10" s="1254"/>
      <c r="G10" s="1254"/>
      <c r="H10" s="1254"/>
      <c r="I10" s="1255">
        <v>0.4</v>
      </c>
      <c r="J10" s="1255">
        <v>0.3</v>
      </c>
      <c r="K10" s="1255">
        <v>0.3</v>
      </c>
      <c r="L10" s="1255">
        <v>0</v>
      </c>
      <c r="M10" s="1254"/>
      <c r="N10" s="1254"/>
    </row>
    <row r="11" spans="1:15" s="327" customFormat="1" ht="21.75" customHeight="1">
      <c r="A11" s="1256">
        <v>14</v>
      </c>
      <c r="B11" s="1257" t="s">
        <v>30</v>
      </c>
      <c r="C11" s="1257" t="s">
        <v>31</v>
      </c>
      <c r="D11" s="1257" t="s">
        <v>32</v>
      </c>
      <c r="E11" s="1256"/>
      <c r="F11" s="1256"/>
      <c r="G11" s="1258">
        <v>1102667</v>
      </c>
      <c r="H11" s="1259" t="s">
        <v>1186</v>
      </c>
      <c r="I11" s="1260"/>
      <c r="J11" s="1260"/>
      <c r="K11" s="1260"/>
      <c r="L11" s="1260"/>
      <c r="M11" s="1256"/>
      <c r="N11" s="1256"/>
    </row>
    <row r="12" spans="1:15" s="327" customFormat="1" ht="21.75" customHeight="1">
      <c r="A12" s="25"/>
      <c r="B12" s="18" t="s">
        <v>1619</v>
      </c>
      <c r="C12" s="26" t="s">
        <v>1620</v>
      </c>
      <c r="D12" s="1261" t="s">
        <v>1621</v>
      </c>
      <c r="E12" s="26"/>
      <c r="F12" s="1262"/>
      <c r="G12" s="1263"/>
      <c r="H12" s="1259" t="s">
        <v>1622</v>
      </c>
      <c r="I12" s="32"/>
      <c r="J12" s="32"/>
      <c r="K12" s="32"/>
      <c r="L12" s="1264"/>
      <c r="M12" s="861" t="s">
        <v>1623</v>
      </c>
      <c r="N12" s="861" t="s">
        <v>1624</v>
      </c>
    </row>
    <row r="13" spans="1:15" s="327" customFormat="1" ht="21.75" customHeight="1">
      <c r="A13" s="25"/>
      <c r="B13" s="18" t="s">
        <v>1625</v>
      </c>
      <c r="C13" s="26" t="s">
        <v>1626</v>
      </c>
      <c r="D13" s="26" t="s">
        <v>1627</v>
      </c>
      <c r="E13" s="26"/>
      <c r="F13" s="26"/>
      <c r="G13" s="32"/>
      <c r="H13" s="32" t="s">
        <v>1628</v>
      </c>
      <c r="I13" s="32"/>
      <c r="J13" s="32"/>
      <c r="K13" s="32"/>
      <c r="L13" s="1264"/>
      <c r="M13" s="18" t="s">
        <v>1629</v>
      </c>
      <c r="N13" s="1072" t="s">
        <v>1629</v>
      </c>
    </row>
    <row r="14" spans="1:15" s="327" customFormat="1" ht="21.75" customHeight="1">
      <c r="A14" s="25"/>
      <c r="B14" s="18" t="s">
        <v>1630</v>
      </c>
      <c r="C14" s="26" t="s">
        <v>1631</v>
      </c>
      <c r="D14" s="1265" t="s">
        <v>34</v>
      </c>
      <c r="E14" s="26"/>
      <c r="F14" s="1266"/>
      <c r="G14" s="32"/>
      <c r="H14" s="32"/>
      <c r="I14" s="32"/>
      <c r="J14" s="32"/>
      <c r="K14" s="32"/>
      <c r="L14" s="1264"/>
      <c r="M14" s="18"/>
      <c r="N14" s="18" t="s">
        <v>618</v>
      </c>
    </row>
    <row r="15" spans="1:15" s="327" customFormat="1" ht="21.75" customHeight="1">
      <c r="A15" s="25"/>
      <c r="B15" s="26" t="s">
        <v>1632</v>
      </c>
      <c r="C15" s="26" t="s">
        <v>1633</v>
      </c>
      <c r="D15" s="26" t="s">
        <v>1634</v>
      </c>
      <c r="E15" s="26"/>
      <c r="F15" s="1266"/>
      <c r="G15" s="32"/>
      <c r="H15" s="32"/>
      <c r="I15" s="32"/>
      <c r="J15" s="32"/>
      <c r="K15" s="32"/>
      <c r="L15" s="32"/>
      <c r="M15" s="18"/>
      <c r="N15" s="18" t="s">
        <v>1635</v>
      </c>
    </row>
    <row r="16" spans="1:15" s="327" customFormat="1" ht="21.75" customHeight="1">
      <c r="A16" s="25"/>
      <c r="B16" s="26" t="s">
        <v>1636</v>
      </c>
      <c r="C16" s="26" t="s">
        <v>1637</v>
      </c>
      <c r="D16" s="26" t="s">
        <v>1638</v>
      </c>
      <c r="E16" s="26" t="s">
        <v>403</v>
      </c>
      <c r="F16" s="26">
        <v>1</v>
      </c>
      <c r="G16" s="1267"/>
      <c r="H16" s="32"/>
      <c r="I16" s="32"/>
      <c r="J16" s="32"/>
      <c r="K16" s="32"/>
      <c r="L16" s="32"/>
      <c r="M16" s="18"/>
      <c r="N16" s="18" t="s">
        <v>1639</v>
      </c>
    </row>
    <row r="17" spans="1:14" s="327" customFormat="1" ht="21.75" customHeight="1">
      <c r="A17" s="25"/>
      <c r="B17" s="1268" t="s">
        <v>1640</v>
      </c>
      <c r="C17" s="26" t="s">
        <v>1641</v>
      </c>
      <c r="D17" s="26" t="s">
        <v>1642</v>
      </c>
      <c r="E17" s="26" t="s">
        <v>18</v>
      </c>
      <c r="F17" s="26">
        <v>80</v>
      </c>
      <c r="G17" s="1267"/>
      <c r="H17" s="32"/>
      <c r="I17" s="32"/>
      <c r="J17" s="32"/>
      <c r="K17" s="32"/>
      <c r="L17" s="32"/>
      <c r="M17" s="18"/>
      <c r="N17" s="18" t="s">
        <v>1643</v>
      </c>
    </row>
    <row r="18" spans="1:14" s="327" customFormat="1" ht="21.75" customHeight="1">
      <c r="A18" s="25"/>
      <c r="B18" s="26" t="s">
        <v>1644</v>
      </c>
      <c r="C18" s="26" t="s">
        <v>1645</v>
      </c>
      <c r="D18" s="26"/>
      <c r="E18" s="26"/>
      <c r="F18" s="26"/>
      <c r="G18" s="1267"/>
      <c r="H18" s="32"/>
      <c r="I18" s="32"/>
      <c r="J18" s="32"/>
      <c r="K18" s="32"/>
      <c r="L18" s="32"/>
      <c r="M18" s="18"/>
      <c r="N18" s="18"/>
    </row>
    <row r="19" spans="1:14" s="327" customFormat="1" ht="21.75" customHeight="1">
      <c r="A19" s="25"/>
      <c r="B19" s="26" t="s">
        <v>1646</v>
      </c>
      <c r="C19" s="26"/>
      <c r="D19" s="26"/>
      <c r="E19" s="26"/>
      <c r="F19" s="26"/>
      <c r="G19" s="32"/>
      <c r="H19" s="32"/>
      <c r="I19" s="32"/>
      <c r="J19" s="32"/>
      <c r="K19" s="32"/>
      <c r="L19" s="32"/>
      <c r="M19" s="32"/>
      <c r="N19" s="32"/>
    </row>
    <row r="20" spans="1:14" s="327" customFormat="1" ht="21.75" customHeight="1">
      <c r="A20" s="25"/>
      <c r="B20" s="26" t="s">
        <v>1647</v>
      </c>
      <c r="C20" s="1269" t="s">
        <v>362</v>
      </c>
      <c r="D20" s="713"/>
      <c r="E20" s="26"/>
      <c r="F20" s="26"/>
      <c r="G20" s="32"/>
      <c r="H20" s="32"/>
      <c r="I20" s="32"/>
      <c r="J20" s="32"/>
      <c r="K20" s="32"/>
      <c r="L20" s="32"/>
      <c r="M20" s="32"/>
      <c r="N20" s="32"/>
    </row>
    <row r="21" spans="1:14" s="327" customFormat="1" ht="21.75" customHeight="1">
      <c r="A21" s="25"/>
      <c r="B21" s="26"/>
      <c r="C21" s="1270" t="s">
        <v>1648</v>
      </c>
      <c r="D21" s="26"/>
      <c r="E21" s="26"/>
      <c r="F21" s="26"/>
      <c r="G21" s="32"/>
      <c r="H21" s="32"/>
      <c r="I21" s="32"/>
      <c r="J21" s="32"/>
      <c r="K21" s="32"/>
      <c r="L21" s="32"/>
      <c r="M21" s="32"/>
      <c r="N21" s="32"/>
    </row>
    <row r="22" spans="1:14" s="327" customFormat="1" ht="21.75" customHeight="1">
      <c r="A22" s="25"/>
      <c r="B22" s="26"/>
      <c r="C22" s="1270" t="s">
        <v>1649</v>
      </c>
      <c r="D22" s="79"/>
      <c r="E22" s="26"/>
      <c r="F22" s="26"/>
      <c r="G22" s="32"/>
      <c r="H22" s="32"/>
      <c r="I22" s="32"/>
      <c r="J22" s="32"/>
      <c r="K22" s="32"/>
      <c r="L22" s="32"/>
      <c r="M22" s="32"/>
      <c r="N22" s="32"/>
    </row>
    <row r="23" spans="1:14" s="327" customFormat="1" ht="21.75" customHeight="1">
      <c r="A23" s="25"/>
      <c r="B23" s="26"/>
      <c r="C23" s="1271" t="s">
        <v>1650</v>
      </c>
      <c r="D23" s="79"/>
      <c r="E23" s="26"/>
      <c r="F23" s="26"/>
      <c r="G23" s="32"/>
      <c r="H23" s="32"/>
      <c r="I23" s="32"/>
      <c r="J23" s="32"/>
      <c r="K23" s="32"/>
      <c r="L23" s="32"/>
      <c r="M23" s="32"/>
      <c r="N23" s="32"/>
    </row>
    <row r="24" spans="1:14" s="327" customFormat="1" ht="21.75" customHeight="1">
      <c r="A24" s="26"/>
      <c r="B24" s="26"/>
      <c r="C24" s="1272" t="s">
        <v>1651</v>
      </c>
      <c r="D24" s="25"/>
      <c r="E24" s="26"/>
      <c r="F24" s="26"/>
      <c r="G24" s="32"/>
      <c r="H24" s="32"/>
      <c r="I24" s="32"/>
      <c r="J24" s="32"/>
      <c r="K24" s="32"/>
      <c r="L24" s="32"/>
      <c r="M24" s="32"/>
      <c r="N24" s="32"/>
    </row>
    <row r="25" spans="1:14" s="327" customFormat="1" ht="21.75" customHeight="1">
      <c r="A25" s="1253"/>
      <c r="B25" s="1253"/>
      <c r="C25" s="1272" t="s">
        <v>1652</v>
      </c>
      <c r="D25" s="1273"/>
      <c r="E25" s="1253"/>
      <c r="F25" s="1253"/>
      <c r="G25" s="1274"/>
      <c r="H25" s="1274"/>
      <c r="I25" s="1274"/>
      <c r="J25" s="1274"/>
      <c r="K25" s="1274"/>
      <c r="L25" s="1274"/>
      <c r="M25" s="1274"/>
      <c r="N25" s="1274"/>
    </row>
    <row r="26" spans="1:14" s="327" customFormat="1" ht="21.75" customHeight="1">
      <c r="A26" s="1253"/>
      <c r="B26" s="1253"/>
      <c r="C26" s="1272" t="s">
        <v>1653</v>
      </c>
      <c r="D26" s="735"/>
      <c r="E26" s="1253"/>
      <c r="F26" s="1253"/>
      <c r="G26" s="1275"/>
      <c r="H26" s="1276"/>
      <c r="I26" s="1277"/>
      <c r="J26" s="1277"/>
      <c r="K26" s="1277"/>
      <c r="L26" s="1277"/>
      <c r="M26" s="1278"/>
      <c r="N26" s="1279"/>
    </row>
    <row r="27" spans="1:14" s="327" customFormat="1" ht="21.75" customHeight="1">
      <c r="A27" s="1280"/>
      <c r="B27" s="1280"/>
      <c r="C27" s="1268" t="s">
        <v>1654</v>
      </c>
      <c r="D27" s="734"/>
      <c r="E27" s="1280"/>
      <c r="F27" s="1280"/>
      <c r="G27" s="1281"/>
      <c r="H27" s="1282"/>
      <c r="I27" s="1283"/>
      <c r="J27" s="1283"/>
      <c r="K27" s="1283"/>
      <c r="L27" s="1283"/>
      <c r="M27" s="1284"/>
      <c r="N27" s="1285"/>
    </row>
    <row r="28" spans="1:14" s="327" customFormat="1" ht="21.75" customHeight="1">
      <c r="A28" s="1280"/>
      <c r="B28" s="1280"/>
      <c r="C28" s="1286" t="s">
        <v>1655</v>
      </c>
      <c r="D28" s="734"/>
      <c r="E28" s="1280"/>
      <c r="F28" s="1280"/>
      <c r="G28" s="1281"/>
      <c r="H28" s="1282"/>
      <c r="I28" s="1283"/>
      <c r="J28" s="1283"/>
      <c r="K28" s="1283"/>
      <c r="L28" s="1283"/>
      <c r="M28" s="1284"/>
      <c r="N28" s="1285"/>
    </row>
    <row r="29" spans="1:14" s="327" customFormat="1" ht="21.75" customHeight="1">
      <c r="A29" s="1280"/>
      <c r="B29" s="1280"/>
      <c r="C29" s="1286" t="s">
        <v>1656</v>
      </c>
      <c r="D29" s="734"/>
      <c r="E29" s="1280"/>
      <c r="F29" s="1280"/>
      <c r="G29" s="1281"/>
      <c r="H29" s="1282"/>
      <c r="I29" s="1283"/>
      <c r="J29" s="1283"/>
      <c r="K29" s="1283"/>
      <c r="L29" s="1283"/>
      <c r="M29" s="1284"/>
      <c r="N29" s="1285"/>
    </row>
    <row r="30" spans="1:14" s="327" customFormat="1" ht="21.75" customHeight="1">
      <c r="A30" s="1280"/>
      <c r="B30" s="1280"/>
      <c r="C30" s="1286" t="s">
        <v>1657</v>
      </c>
      <c r="D30" s="734"/>
      <c r="E30" s="1280"/>
      <c r="F30" s="1280"/>
      <c r="G30" s="1281"/>
      <c r="H30" s="1282"/>
      <c r="I30" s="1283"/>
      <c r="J30" s="1283"/>
      <c r="K30" s="1283"/>
      <c r="L30" s="1283"/>
      <c r="M30" s="1284"/>
      <c r="N30" s="1285"/>
    </row>
    <row r="31" spans="1:14" s="327" customFormat="1" ht="21.75" customHeight="1">
      <c r="A31" s="1280"/>
      <c r="B31" s="1280"/>
      <c r="C31" s="1286" t="s">
        <v>1658</v>
      </c>
      <c r="D31" s="734"/>
      <c r="E31" s="1280"/>
      <c r="F31" s="1280"/>
      <c r="G31" s="1281"/>
      <c r="H31" s="1282"/>
      <c r="I31" s="1283"/>
      <c r="J31" s="1283"/>
      <c r="K31" s="1283"/>
      <c r="L31" s="1283"/>
      <c r="M31" s="1284"/>
      <c r="N31" s="1285"/>
    </row>
    <row r="32" spans="1:14" s="327" customFormat="1" ht="21.75" customHeight="1">
      <c r="A32" s="1280"/>
      <c r="B32" s="1280"/>
      <c r="C32" s="1286" t="s">
        <v>1659</v>
      </c>
      <c r="D32" s="734"/>
      <c r="E32" s="1280"/>
      <c r="F32" s="1280"/>
      <c r="G32" s="1281"/>
      <c r="H32" s="1282"/>
      <c r="I32" s="1283"/>
      <c r="J32" s="1283"/>
      <c r="K32" s="1283"/>
      <c r="L32" s="1283"/>
      <c r="M32" s="1284"/>
      <c r="N32" s="1285"/>
    </row>
    <row r="33" spans="1:14" s="327" customFormat="1" ht="21.75" customHeight="1">
      <c r="A33" s="1280"/>
      <c r="B33" s="1280"/>
      <c r="C33" s="1286" t="s">
        <v>1660</v>
      </c>
      <c r="D33" s="734"/>
      <c r="E33" s="1280"/>
      <c r="F33" s="1280"/>
      <c r="G33" s="1281"/>
      <c r="H33" s="1282"/>
      <c r="I33" s="1283"/>
      <c r="J33" s="1283"/>
      <c r="K33" s="1283"/>
      <c r="L33" s="1283"/>
      <c r="M33" s="1284"/>
      <c r="N33" s="1285"/>
    </row>
    <row r="34" spans="1:14" s="327" customFormat="1" ht="21.75" customHeight="1">
      <c r="A34" s="1280"/>
      <c r="B34" s="1280"/>
      <c r="C34" s="1268" t="s">
        <v>1661</v>
      </c>
      <c r="D34" s="734"/>
      <c r="E34" s="1280"/>
      <c r="F34" s="1280"/>
      <c r="G34" s="1281"/>
      <c r="H34" s="1282"/>
      <c r="I34" s="1283"/>
      <c r="J34" s="1283"/>
      <c r="K34" s="1283"/>
      <c r="L34" s="1283"/>
      <c r="M34" s="1284"/>
      <c r="N34" s="1285"/>
    </row>
    <row r="35" spans="1:14" s="327" customFormat="1" ht="21.75" customHeight="1">
      <c r="A35" s="1280"/>
      <c r="B35" s="1280"/>
      <c r="C35" s="1287" t="s">
        <v>1662</v>
      </c>
      <c r="D35" s="734"/>
      <c r="E35" s="1280"/>
      <c r="F35" s="1280"/>
      <c r="G35" s="1281"/>
      <c r="H35" s="1282"/>
      <c r="I35" s="1283"/>
      <c r="J35" s="1283"/>
      <c r="K35" s="1283"/>
      <c r="L35" s="1283"/>
      <c r="M35" s="1284"/>
      <c r="N35" s="1285"/>
    </row>
    <row r="36" spans="1:14" s="327" customFormat="1" ht="21.75" customHeight="1">
      <c r="A36" s="1280"/>
      <c r="B36" s="1280"/>
      <c r="C36" s="1286" t="s">
        <v>1663</v>
      </c>
      <c r="D36" s="734"/>
      <c r="E36" s="1280"/>
      <c r="F36" s="1280"/>
      <c r="G36" s="1281"/>
      <c r="H36" s="1282"/>
      <c r="I36" s="1283"/>
      <c r="J36" s="1283"/>
      <c r="K36" s="1283"/>
      <c r="L36" s="1283"/>
      <c r="M36" s="1284"/>
      <c r="N36" s="1285"/>
    </row>
    <row r="37" spans="1:14" s="327" customFormat="1" ht="21.75" customHeight="1">
      <c r="A37" s="1280"/>
      <c r="B37" s="1280"/>
      <c r="C37" s="1268" t="s">
        <v>1664</v>
      </c>
      <c r="D37" s="734"/>
      <c r="E37" s="1280"/>
      <c r="F37" s="1280"/>
      <c r="G37" s="1281"/>
      <c r="H37" s="1282"/>
      <c r="I37" s="1283"/>
      <c r="J37" s="1283"/>
      <c r="K37" s="1283"/>
      <c r="L37" s="1283"/>
      <c r="M37" s="1284"/>
      <c r="N37" s="1285"/>
    </row>
    <row r="38" spans="1:14" s="327" customFormat="1" ht="21.75" customHeight="1">
      <c r="A38" s="37"/>
      <c r="B38" s="37"/>
      <c r="C38" s="1287" t="s">
        <v>1665</v>
      </c>
      <c r="D38" s="737"/>
      <c r="E38" s="37"/>
      <c r="F38" s="37" t="s">
        <v>558</v>
      </c>
      <c r="G38" s="1079"/>
      <c r="H38" s="1080"/>
      <c r="I38" s="741"/>
      <c r="J38" s="741"/>
      <c r="K38" s="741"/>
      <c r="L38" s="741"/>
      <c r="M38" s="1081"/>
      <c r="N38" s="1082"/>
    </row>
    <row r="39" spans="1:14" s="327" customFormat="1" ht="21.75" customHeight="1">
      <c r="A39" s="326"/>
      <c r="B39" s="1288" t="s">
        <v>39</v>
      </c>
      <c r="C39" s="326"/>
      <c r="D39" s="326"/>
      <c r="E39" s="326"/>
      <c r="F39" s="326"/>
      <c r="G39" s="326"/>
      <c r="H39" s="326"/>
      <c r="I39" s="326"/>
      <c r="J39" s="326"/>
      <c r="K39" s="326"/>
      <c r="L39" s="326"/>
      <c r="M39" s="326"/>
      <c r="N39" s="326"/>
    </row>
    <row r="40" spans="1:14" s="327" customFormat="1" ht="21.75" customHeight="1">
      <c r="A40" s="326"/>
      <c r="B40" s="1288"/>
      <c r="C40" s="326"/>
      <c r="D40" s="326"/>
      <c r="E40" s="326"/>
      <c r="F40" s="326"/>
      <c r="G40" s="326"/>
      <c r="H40" s="326"/>
      <c r="I40" s="326"/>
      <c r="J40" s="326"/>
      <c r="K40" s="326"/>
      <c r="L40" s="326"/>
      <c r="M40" s="326"/>
      <c r="N40" s="326"/>
    </row>
    <row r="41" spans="1:14" s="327" customFormat="1" ht="21.75" customHeight="1">
      <c r="A41" s="326"/>
      <c r="B41" s="1288"/>
      <c r="C41" s="326"/>
      <c r="D41" s="326"/>
      <c r="E41" s="326"/>
      <c r="F41" s="326"/>
      <c r="G41" s="326"/>
      <c r="H41" s="326"/>
      <c r="I41" s="326"/>
      <c r="J41" s="326"/>
      <c r="K41" s="326"/>
      <c r="L41" s="326"/>
      <c r="M41" s="326"/>
      <c r="N41" s="326"/>
    </row>
    <row r="42" spans="1:14" s="327" customFormat="1" ht="21.75" customHeight="1">
      <c r="A42" s="326"/>
      <c r="B42" s="1288"/>
      <c r="C42" s="326"/>
      <c r="D42" s="326"/>
      <c r="E42" s="326"/>
      <c r="F42" s="326"/>
      <c r="G42" s="326"/>
      <c r="H42" s="326"/>
      <c r="I42" s="326"/>
      <c r="J42" s="326"/>
      <c r="K42" s="326"/>
      <c r="L42" s="326"/>
      <c r="M42" s="326"/>
      <c r="N42" s="326"/>
    </row>
    <row r="43" spans="1:14" s="327" customFormat="1" ht="21.75" customHeight="1">
      <c r="A43" s="1256"/>
      <c r="B43" s="1289" t="s">
        <v>1666</v>
      </c>
      <c r="C43" s="1257" t="s">
        <v>31</v>
      </c>
      <c r="D43" s="1257" t="s">
        <v>32</v>
      </c>
      <c r="E43" s="1256"/>
      <c r="F43" s="1256"/>
      <c r="G43" s="1256"/>
      <c r="H43" s="1256"/>
      <c r="I43" s="1260"/>
      <c r="J43" s="1260"/>
      <c r="K43" s="1260"/>
      <c r="L43" s="1260"/>
      <c r="M43" s="1256"/>
      <c r="N43" s="1256"/>
    </row>
    <row r="44" spans="1:14" s="327" customFormat="1" ht="21.75" customHeight="1">
      <c r="A44" s="25"/>
      <c r="B44" s="1289" t="s">
        <v>1667</v>
      </c>
      <c r="C44" s="1290" t="s">
        <v>1668</v>
      </c>
      <c r="D44" s="1291" t="s">
        <v>1669</v>
      </c>
      <c r="E44" s="26" t="s">
        <v>426</v>
      </c>
      <c r="F44" s="32">
        <v>800</v>
      </c>
      <c r="G44" s="1263">
        <v>40000</v>
      </c>
      <c r="H44" s="1259" t="s">
        <v>1670</v>
      </c>
      <c r="I44" s="1259"/>
      <c r="J44" s="32"/>
      <c r="K44" s="32"/>
      <c r="L44" s="1264"/>
      <c r="M44" s="861" t="s">
        <v>1623</v>
      </c>
      <c r="N44" s="861" t="s">
        <v>1624</v>
      </c>
    </row>
    <row r="45" spans="1:14" s="327" customFormat="1" ht="21.75" customHeight="1">
      <c r="A45" s="25"/>
      <c r="B45" s="1292" t="s">
        <v>1671</v>
      </c>
      <c r="C45" s="1269" t="s">
        <v>362</v>
      </c>
      <c r="D45" s="26" t="s">
        <v>1672</v>
      </c>
      <c r="E45" s="26"/>
      <c r="F45" s="26"/>
      <c r="G45" s="32"/>
      <c r="H45" s="32" t="s">
        <v>33</v>
      </c>
      <c r="I45" s="32"/>
      <c r="J45" s="32"/>
      <c r="K45" s="32"/>
      <c r="L45" s="1264"/>
      <c r="M45" s="18" t="s">
        <v>1629</v>
      </c>
      <c r="N45" s="1072" t="s">
        <v>1629</v>
      </c>
    </row>
    <row r="46" spans="1:14" ht="21.75" customHeight="1">
      <c r="A46" s="25"/>
      <c r="B46" s="18" t="s">
        <v>30</v>
      </c>
      <c r="C46" s="1293" t="s">
        <v>1673</v>
      </c>
      <c r="D46" s="1268" t="s">
        <v>1674</v>
      </c>
      <c r="E46" s="26"/>
      <c r="F46" s="1266"/>
      <c r="G46" s="32"/>
      <c r="H46" s="32"/>
      <c r="I46" s="32"/>
      <c r="J46" s="32"/>
      <c r="K46" s="32"/>
      <c r="L46" s="1264"/>
      <c r="M46" s="18"/>
      <c r="N46" s="18" t="s">
        <v>1675</v>
      </c>
    </row>
    <row r="47" spans="1:14" ht="21.75" customHeight="1">
      <c r="A47" s="25"/>
      <c r="B47" s="26" t="s">
        <v>1676</v>
      </c>
      <c r="C47" s="1293" t="s">
        <v>1677</v>
      </c>
      <c r="D47" s="1293" t="s">
        <v>1678</v>
      </c>
      <c r="E47" s="26"/>
      <c r="F47" s="1266"/>
      <c r="G47" s="32"/>
      <c r="H47" s="32"/>
      <c r="I47" s="32"/>
      <c r="J47" s="32"/>
      <c r="K47" s="32"/>
      <c r="L47" s="32"/>
      <c r="M47" s="18"/>
      <c r="N47" s="18" t="s">
        <v>1679</v>
      </c>
    </row>
    <row r="48" spans="1:14" ht="21.75" customHeight="1">
      <c r="A48" s="25"/>
      <c r="B48" s="26" t="s">
        <v>1680</v>
      </c>
      <c r="C48" s="1293" t="s">
        <v>1681</v>
      </c>
      <c r="D48" s="26" t="s">
        <v>1682</v>
      </c>
      <c r="E48" s="26"/>
      <c r="F48" s="26"/>
      <c r="G48" s="1267"/>
      <c r="H48" s="32"/>
      <c r="I48" s="32"/>
      <c r="J48" s="32"/>
      <c r="K48" s="32"/>
      <c r="L48" s="32"/>
      <c r="M48" s="18"/>
      <c r="N48" s="18"/>
    </row>
    <row r="49" spans="1:14" ht="21.75" customHeight="1">
      <c r="A49" s="25"/>
      <c r="B49" s="1268"/>
      <c r="C49" s="1293" t="s">
        <v>1683</v>
      </c>
      <c r="D49" s="26" t="s">
        <v>1684</v>
      </c>
      <c r="E49" s="26"/>
      <c r="F49" s="26"/>
      <c r="G49" s="1267"/>
      <c r="H49" s="32"/>
      <c r="I49" s="32"/>
      <c r="J49" s="32"/>
      <c r="K49" s="32"/>
      <c r="L49" s="32"/>
      <c r="M49" s="18"/>
      <c r="N49" s="18"/>
    </row>
    <row r="50" spans="1:14" ht="21.75" customHeight="1">
      <c r="A50" s="25"/>
      <c r="B50" s="1268"/>
      <c r="C50" s="1293" t="s">
        <v>1685</v>
      </c>
      <c r="D50" s="26" t="s">
        <v>1686</v>
      </c>
      <c r="E50" s="26"/>
      <c r="F50" s="26"/>
      <c r="G50" s="1267"/>
      <c r="H50" s="32"/>
      <c r="I50" s="32"/>
      <c r="J50" s="32"/>
      <c r="K50" s="32"/>
      <c r="L50" s="32"/>
      <c r="M50" s="18"/>
      <c r="N50" s="18"/>
    </row>
    <row r="51" spans="1:14" ht="21.75" customHeight="1">
      <c r="A51" s="25"/>
      <c r="B51" s="26"/>
      <c r="C51" s="1293" t="s">
        <v>1687</v>
      </c>
      <c r="D51" s="1265" t="s">
        <v>34</v>
      </c>
      <c r="E51" s="26"/>
      <c r="F51" s="26"/>
      <c r="G51" s="1267"/>
      <c r="H51" s="32"/>
      <c r="I51" s="32"/>
      <c r="J51" s="32"/>
      <c r="K51" s="32"/>
      <c r="L51" s="32"/>
      <c r="M51" s="18"/>
      <c r="N51" s="18"/>
    </row>
    <row r="52" spans="1:14" ht="21.75" customHeight="1">
      <c r="A52" s="25"/>
      <c r="B52" s="26"/>
      <c r="C52" s="1293" t="s">
        <v>1688</v>
      </c>
      <c r="D52" s="1293" t="s">
        <v>1689</v>
      </c>
      <c r="E52" s="26"/>
      <c r="F52" s="26"/>
      <c r="G52" s="32"/>
      <c r="H52" s="32"/>
      <c r="I52" s="32"/>
      <c r="J52" s="32"/>
      <c r="K52" s="32"/>
      <c r="L52" s="32"/>
      <c r="M52" s="32"/>
      <c r="N52" s="32"/>
    </row>
    <row r="53" spans="1:14" ht="21.75" customHeight="1">
      <c r="A53" s="18"/>
      <c r="B53" s="26"/>
      <c r="C53" s="1294" t="s">
        <v>1690</v>
      </c>
      <c r="D53" s="1046" t="s">
        <v>1691</v>
      </c>
      <c r="E53" s="26"/>
      <c r="F53" s="26"/>
      <c r="G53" s="32"/>
      <c r="H53" s="32"/>
      <c r="I53" s="32"/>
      <c r="J53" s="32"/>
      <c r="K53" s="32"/>
      <c r="L53" s="32"/>
      <c r="M53" s="32"/>
      <c r="N53" s="32"/>
    </row>
    <row r="54" spans="1:14" ht="21.75" customHeight="1">
      <c r="A54" s="18"/>
      <c r="B54" s="26"/>
      <c r="C54" s="1293" t="s">
        <v>1692</v>
      </c>
      <c r="D54" s="26" t="s">
        <v>1693</v>
      </c>
      <c r="E54" s="26"/>
      <c r="F54" s="26"/>
      <c r="G54" s="32"/>
      <c r="H54" s="32"/>
      <c r="I54" s="32"/>
      <c r="J54" s="32"/>
      <c r="K54" s="32"/>
      <c r="L54" s="32"/>
      <c r="M54" s="32"/>
      <c r="N54" s="32"/>
    </row>
    <row r="55" spans="1:14" ht="21.75" customHeight="1">
      <c r="A55" s="18"/>
      <c r="B55" s="26"/>
      <c r="C55" s="1293" t="s">
        <v>1694</v>
      </c>
      <c r="D55" s="79"/>
      <c r="E55" s="26"/>
      <c r="F55" s="26"/>
      <c r="G55" s="32"/>
      <c r="H55" s="32"/>
      <c r="I55" s="32"/>
      <c r="J55" s="32"/>
      <c r="K55" s="32"/>
      <c r="L55" s="32"/>
      <c r="M55" s="32"/>
      <c r="N55" s="32"/>
    </row>
    <row r="56" spans="1:14" ht="21.75" customHeight="1">
      <c r="A56" s="18"/>
      <c r="B56" s="26"/>
      <c r="C56" s="1293" t="s">
        <v>1695</v>
      </c>
      <c r="D56" s="79" t="s">
        <v>558</v>
      </c>
      <c r="E56" s="26"/>
      <c r="F56" s="26"/>
      <c r="G56" s="32"/>
      <c r="H56" s="32"/>
      <c r="I56" s="32"/>
      <c r="J56" s="32"/>
      <c r="K56" s="32"/>
      <c r="L56" s="32"/>
      <c r="M56" s="32"/>
      <c r="N56" s="32"/>
    </row>
    <row r="57" spans="1:14" s="327" customFormat="1" ht="21.75" customHeight="1">
      <c r="A57" s="326"/>
      <c r="B57" s="1288" t="s">
        <v>39</v>
      </c>
      <c r="C57" s="326"/>
      <c r="D57" s="326"/>
      <c r="E57" s="326"/>
      <c r="F57" s="326"/>
      <c r="G57" s="326"/>
      <c r="H57" s="326"/>
      <c r="I57" s="326"/>
      <c r="J57" s="326"/>
      <c r="K57" s="326"/>
      <c r="L57" s="326"/>
      <c r="M57" s="326"/>
      <c r="N57" s="326"/>
    </row>
    <row r="58" spans="1:14" s="327" customFormat="1" ht="21.75" customHeight="1">
      <c r="A58" s="326"/>
      <c r="B58" s="1288"/>
      <c r="C58" s="326"/>
      <c r="D58" s="326"/>
      <c r="E58" s="326"/>
      <c r="F58" s="326"/>
      <c r="G58" s="326"/>
      <c r="H58" s="326"/>
      <c r="I58" s="326"/>
      <c r="J58" s="326"/>
      <c r="K58" s="326"/>
      <c r="L58" s="326"/>
      <c r="M58" s="326"/>
      <c r="N58" s="326"/>
    </row>
    <row r="59" spans="1:14" ht="21.75" customHeight="1">
      <c r="A59" s="26"/>
      <c r="B59" s="1295" t="s">
        <v>1696</v>
      </c>
      <c r="C59" s="1296" t="s">
        <v>31</v>
      </c>
      <c r="D59" s="1297" t="s">
        <v>1697</v>
      </c>
      <c r="E59" s="26"/>
      <c r="F59" s="26"/>
      <c r="G59" s="1259"/>
      <c r="H59" s="1259"/>
      <c r="I59" s="1259"/>
      <c r="J59" s="32"/>
      <c r="K59" s="32"/>
      <c r="L59" s="32"/>
      <c r="M59" s="861"/>
      <c r="N59" s="861"/>
    </row>
    <row r="60" spans="1:14" ht="21.75" customHeight="1">
      <c r="A60" s="26"/>
      <c r="B60" s="1298" t="s">
        <v>1698</v>
      </c>
      <c r="C60" s="1299" t="s">
        <v>1699</v>
      </c>
      <c r="D60" s="18" t="s">
        <v>1700</v>
      </c>
      <c r="E60" s="26" t="s">
        <v>18</v>
      </c>
      <c r="F60" s="26">
        <v>90</v>
      </c>
      <c r="G60" s="32" t="s">
        <v>1701</v>
      </c>
      <c r="H60" s="32" t="s">
        <v>1670</v>
      </c>
      <c r="I60" s="32"/>
      <c r="J60" s="32"/>
      <c r="K60" s="32"/>
      <c r="L60" s="32"/>
      <c r="M60" s="18" t="s">
        <v>1702</v>
      </c>
      <c r="N60" s="1072" t="s">
        <v>1703</v>
      </c>
    </row>
    <row r="61" spans="1:14" ht="21.75" customHeight="1">
      <c r="A61" s="26"/>
      <c r="B61" s="1298" t="s">
        <v>1671</v>
      </c>
      <c r="C61" s="1300" t="s">
        <v>362</v>
      </c>
      <c r="D61" s="1297" t="s">
        <v>1704</v>
      </c>
      <c r="E61" s="26"/>
      <c r="F61" s="26"/>
      <c r="G61" s="32"/>
      <c r="H61" s="32"/>
      <c r="I61" s="32"/>
      <c r="J61" s="32"/>
      <c r="K61" s="32"/>
      <c r="L61" s="32"/>
      <c r="M61" s="32"/>
      <c r="N61" s="32" t="s">
        <v>1705</v>
      </c>
    </row>
    <row r="62" spans="1:14" ht="21.75" customHeight="1">
      <c r="A62" s="26"/>
      <c r="B62" s="1265" t="s">
        <v>30</v>
      </c>
      <c r="C62" s="1301" t="s">
        <v>1706</v>
      </c>
      <c r="D62" s="18" t="s">
        <v>1707</v>
      </c>
      <c r="E62" s="26" t="s">
        <v>18</v>
      </c>
      <c r="F62" s="26">
        <v>60</v>
      </c>
      <c r="G62" s="32"/>
      <c r="H62" s="32"/>
      <c r="I62" s="32"/>
      <c r="J62" s="32"/>
      <c r="K62" s="32"/>
      <c r="L62" s="32"/>
      <c r="M62" s="32"/>
      <c r="N62" s="32" t="s">
        <v>1708</v>
      </c>
    </row>
    <row r="63" spans="1:14" ht="21.75" customHeight="1">
      <c r="A63" s="26"/>
      <c r="B63" s="26" t="s">
        <v>1709</v>
      </c>
      <c r="C63" s="1297" t="s">
        <v>1710</v>
      </c>
      <c r="D63" s="18" t="s">
        <v>1711</v>
      </c>
      <c r="E63" s="26"/>
      <c r="F63" s="26"/>
      <c r="G63" s="32"/>
      <c r="H63" s="32"/>
      <c r="I63" s="32"/>
      <c r="J63" s="32"/>
      <c r="K63" s="32"/>
      <c r="L63" s="32"/>
      <c r="M63" s="32"/>
      <c r="N63" s="32" t="s">
        <v>1679</v>
      </c>
    </row>
    <row r="64" spans="1:14" ht="21.75" customHeight="1">
      <c r="A64" s="26"/>
      <c r="B64" s="1302" t="s">
        <v>1712</v>
      </c>
      <c r="C64" s="1297" t="s">
        <v>1713</v>
      </c>
      <c r="D64" s="18" t="s">
        <v>1714</v>
      </c>
      <c r="E64" s="26"/>
      <c r="F64" s="26"/>
      <c r="G64" s="32"/>
      <c r="H64" s="32"/>
      <c r="I64" s="32"/>
      <c r="J64" s="32"/>
      <c r="K64" s="32"/>
      <c r="L64" s="32"/>
      <c r="M64" s="32"/>
      <c r="N64" s="32"/>
    </row>
    <row r="65" spans="1:15" ht="21.75" customHeight="1">
      <c r="A65" s="26"/>
      <c r="B65" s="26" t="s">
        <v>1715</v>
      </c>
      <c r="C65" s="1301" t="s">
        <v>1716</v>
      </c>
      <c r="D65" s="18" t="s">
        <v>1717</v>
      </c>
      <c r="E65" s="26"/>
      <c r="F65" s="26"/>
      <c r="G65" s="32"/>
      <c r="H65" s="32"/>
      <c r="I65" s="32"/>
      <c r="J65" s="32"/>
      <c r="K65" s="32"/>
      <c r="L65" s="32"/>
      <c r="M65" s="32"/>
      <c r="N65" s="32"/>
    </row>
    <row r="66" spans="1:15" ht="21.75" customHeight="1">
      <c r="A66" s="26"/>
      <c r="B66" s="26" t="s">
        <v>1718</v>
      </c>
      <c r="C66" s="1301" t="s">
        <v>1719</v>
      </c>
      <c r="D66" s="18" t="s">
        <v>1720</v>
      </c>
      <c r="E66" s="26"/>
      <c r="F66" s="26"/>
      <c r="G66" s="32"/>
      <c r="H66" s="32"/>
      <c r="I66" s="32"/>
      <c r="J66" s="32"/>
      <c r="K66" s="32"/>
      <c r="L66" s="32"/>
      <c r="M66" s="32"/>
      <c r="N66" s="32"/>
    </row>
    <row r="67" spans="1:15" ht="21.75" customHeight="1">
      <c r="A67" s="26"/>
      <c r="B67" s="26" t="s">
        <v>1721</v>
      </c>
      <c r="C67" s="1297" t="s">
        <v>1722</v>
      </c>
      <c r="D67" s="1297"/>
      <c r="E67" s="26"/>
      <c r="F67" s="26"/>
      <c r="G67" s="32"/>
      <c r="H67" s="32"/>
      <c r="I67" s="32"/>
      <c r="J67" s="32"/>
      <c r="K67" s="32"/>
      <c r="L67" s="32"/>
      <c r="M67" s="32"/>
      <c r="N67" s="32"/>
    </row>
    <row r="68" spans="1:15" ht="21.75" customHeight="1">
      <c r="A68" s="26"/>
      <c r="B68" s="26" t="s">
        <v>1723</v>
      </c>
      <c r="C68" s="26" t="s">
        <v>1724</v>
      </c>
      <c r="D68" s="18"/>
      <c r="E68" s="26"/>
      <c r="F68" s="26"/>
      <c r="G68" s="32"/>
      <c r="H68" s="32"/>
      <c r="I68" s="32"/>
      <c r="J68" s="32"/>
      <c r="K68" s="32"/>
      <c r="L68" s="32"/>
      <c r="M68" s="32"/>
      <c r="N68" s="32"/>
    </row>
    <row r="69" spans="1:15" ht="21.75" customHeight="1">
      <c r="A69" s="26"/>
      <c r="B69" s="26"/>
      <c r="C69" s="1297" t="s">
        <v>1725</v>
      </c>
      <c r="D69" s="18"/>
      <c r="E69" s="26"/>
      <c r="F69" s="26"/>
      <c r="G69" s="32"/>
      <c r="H69" s="32"/>
      <c r="I69" s="32"/>
      <c r="J69" s="32"/>
      <c r="K69" s="32"/>
      <c r="L69" s="32"/>
      <c r="M69" s="32"/>
      <c r="N69" s="32"/>
    </row>
    <row r="70" spans="1:15" ht="21.75" customHeight="1">
      <c r="A70" s="26"/>
      <c r="B70" s="26"/>
      <c r="C70" s="1301" t="s">
        <v>1726</v>
      </c>
      <c r="D70" s="18"/>
      <c r="E70" s="26"/>
      <c r="F70" s="26"/>
      <c r="G70" s="32"/>
      <c r="H70" s="32"/>
      <c r="I70" s="32"/>
      <c r="J70" s="32"/>
      <c r="K70" s="32"/>
      <c r="L70" s="32"/>
      <c r="M70" s="32"/>
      <c r="N70" s="32"/>
    </row>
    <row r="71" spans="1:15" ht="21.75" customHeight="1">
      <c r="A71" s="26"/>
      <c r="B71" s="26"/>
      <c r="C71" s="1297" t="s">
        <v>1727</v>
      </c>
      <c r="D71" s="1303"/>
      <c r="E71" s="26"/>
      <c r="F71" s="26"/>
      <c r="G71" s="32"/>
      <c r="H71" s="32"/>
      <c r="I71" s="32"/>
      <c r="J71" s="32"/>
      <c r="K71" s="32"/>
      <c r="L71" s="32"/>
      <c r="M71" s="32"/>
      <c r="N71" s="32"/>
    </row>
    <row r="72" spans="1:15" ht="21.75" customHeight="1">
      <c r="A72" s="26"/>
      <c r="B72" s="26"/>
      <c r="C72" s="1301"/>
      <c r="D72" s="1303"/>
      <c r="E72" s="26"/>
      <c r="F72" s="26"/>
      <c r="G72" s="32"/>
      <c r="H72" s="32"/>
      <c r="I72" s="32"/>
      <c r="J72" s="32"/>
      <c r="K72" s="32"/>
      <c r="L72" s="32"/>
      <c r="M72" s="32"/>
      <c r="N72" s="32"/>
    </row>
    <row r="73" spans="1:15" ht="21.75" customHeight="1">
      <c r="A73" s="26"/>
      <c r="B73" s="1288" t="s">
        <v>39</v>
      </c>
      <c r="O73" s="327"/>
    </row>
    <row r="74" spans="1:15" ht="21.75" customHeight="1">
      <c r="A74" s="26"/>
      <c r="B74" s="1288"/>
      <c r="O74" s="327"/>
    </row>
    <row r="75" spans="1:15" ht="21.75" customHeight="1">
      <c r="A75" s="26"/>
      <c r="B75" s="1298" t="s">
        <v>1728</v>
      </c>
      <c r="C75" s="1304" t="s">
        <v>31</v>
      </c>
      <c r="D75" s="1303" t="s">
        <v>1697</v>
      </c>
      <c r="E75" s="26"/>
      <c r="F75" s="26"/>
      <c r="G75" s="32"/>
      <c r="H75" s="32"/>
      <c r="I75" s="32"/>
      <c r="J75" s="32"/>
      <c r="K75" s="32"/>
      <c r="L75" s="32"/>
      <c r="M75" s="32"/>
      <c r="N75" s="32"/>
    </row>
    <row r="76" spans="1:15" ht="21.75" customHeight="1">
      <c r="A76" s="26"/>
      <c r="B76" s="1298" t="s">
        <v>1729</v>
      </c>
      <c r="C76" s="1301" t="s">
        <v>1730</v>
      </c>
      <c r="D76" s="1303" t="s">
        <v>1731</v>
      </c>
      <c r="E76" s="26" t="s">
        <v>18</v>
      </c>
      <c r="F76" s="26">
        <v>80</v>
      </c>
      <c r="G76" s="32">
        <v>35000</v>
      </c>
      <c r="H76" s="32" t="s">
        <v>1732</v>
      </c>
      <c r="I76" s="32"/>
      <c r="J76" s="32"/>
      <c r="K76" s="32"/>
      <c r="L76" s="32"/>
      <c r="M76" s="18" t="s">
        <v>1702</v>
      </c>
      <c r="N76" s="1072" t="s">
        <v>1703</v>
      </c>
    </row>
    <row r="77" spans="1:15" ht="21.75" customHeight="1">
      <c r="A77" s="26"/>
      <c r="B77" s="1298" t="s">
        <v>1733</v>
      </c>
      <c r="C77" s="1297" t="s">
        <v>1734</v>
      </c>
      <c r="D77" s="1303" t="s">
        <v>1735</v>
      </c>
      <c r="E77" s="26"/>
      <c r="F77" s="26"/>
      <c r="G77" s="32"/>
      <c r="H77" s="32"/>
      <c r="I77" s="32"/>
      <c r="J77" s="32"/>
      <c r="K77" s="32"/>
      <c r="L77" s="32"/>
      <c r="M77" s="32"/>
      <c r="N77" s="32" t="s">
        <v>1679</v>
      </c>
    </row>
    <row r="78" spans="1:15" ht="21.75" customHeight="1">
      <c r="A78" s="26"/>
      <c r="B78" s="1265" t="s">
        <v>333</v>
      </c>
      <c r="C78" s="1300" t="s">
        <v>35</v>
      </c>
      <c r="D78" s="1303" t="s">
        <v>1736</v>
      </c>
      <c r="E78" s="26" t="s">
        <v>18</v>
      </c>
      <c r="F78" s="26">
        <v>100</v>
      </c>
      <c r="G78" s="32"/>
      <c r="H78" s="32"/>
      <c r="I78" s="32"/>
      <c r="J78" s="32"/>
      <c r="K78" s="32"/>
      <c r="L78" s="32"/>
      <c r="M78" s="32"/>
      <c r="N78" s="32" t="s">
        <v>1737</v>
      </c>
    </row>
    <row r="79" spans="1:15" ht="21.75" customHeight="1">
      <c r="A79" s="26"/>
      <c r="B79" s="26" t="s">
        <v>1738</v>
      </c>
      <c r="C79" s="1297" t="s">
        <v>1739</v>
      </c>
      <c r="D79" s="1303" t="s">
        <v>1740</v>
      </c>
      <c r="E79" s="26"/>
      <c r="F79" s="26"/>
      <c r="G79" s="32"/>
      <c r="H79" s="32"/>
      <c r="I79" s="32"/>
      <c r="J79" s="32"/>
      <c r="K79" s="32"/>
      <c r="L79" s="32"/>
      <c r="M79" s="32"/>
      <c r="N79" s="32"/>
    </row>
    <row r="80" spans="1:15" ht="21.75" customHeight="1">
      <c r="A80" s="26"/>
      <c r="B80" s="26" t="s">
        <v>1741</v>
      </c>
      <c r="C80" s="1297" t="s">
        <v>1742</v>
      </c>
      <c r="D80" s="1303" t="s">
        <v>1743</v>
      </c>
      <c r="E80" s="26"/>
      <c r="F80" s="26"/>
      <c r="G80" s="32"/>
      <c r="H80" s="32"/>
      <c r="I80" s="32"/>
      <c r="J80" s="32"/>
      <c r="K80" s="32"/>
      <c r="L80" s="32"/>
      <c r="M80" s="32"/>
      <c r="N80" s="32"/>
    </row>
    <row r="81" spans="1:14" ht="21.75" customHeight="1">
      <c r="A81" s="26"/>
      <c r="B81" s="26" t="s">
        <v>1744</v>
      </c>
      <c r="C81" s="1297" t="s">
        <v>1745</v>
      </c>
      <c r="D81" s="1303" t="s">
        <v>1746</v>
      </c>
      <c r="E81" s="26"/>
      <c r="F81" s="26"/>
      <c r="G81" s="32"/>
      <c r="H81" s="32"/>
      <c r="I81" s="32"/>
      <c r="J81" s="32"/>
      <c r="K81" s="32"/>
      <c r="L81" s="32"/>
      <c r="M81" s="32"/>
      <c r="N81" s="32"/>
    </row>
    <row r="82" spans="1:14" ht="21.75" customHeight="1">
      <c r="A82" s="26"/>
      <c r="B82" s="26" t="s">
        <v>1747</v>
      </c>
      <c r="C82" s="1301" t="s">
        <v>1748</v>
      </c>
      <c r="D82" s="1303" t="s">
        <v>1749</v>
      </c>
      <c r="E82" s="26"/>
      <c r="F82" s="26"/>
      <c r="G82" s="32"/>
      <c r="H82" s="32"/>
      <c r="I82" s="32"/>
      <c r="J82" s="32"/>
      <c r="K82" s="32"/>
      <c r="L82" s="32"/>
      <c r="M82" s="32"/>
      <c r="N82" s="32"/>
    </row>
    <row r="83" spans="1:14" ht="21.75" customHeight="1">
      <c r="A83" s="1280"/>
      <c r="B83" s="1280" t="s">
        <v>1750</v>
      </c>
      <c r="C83" s="1305" t="s">
        <v>1751</v>
      </c>
      <c r="D83" s="1306" t="s">
        <v>1752</v>
      </c>
      <c r="E83" s="1280"/>
      <c r="F83" s="1280"/>
      <c r="G83" s="1307"/>
      <c r="H83" s="1307"/>
      <c r="I83" s="1307"/>
      <c r="J83" s="1307"/>
      <c r="K83" s="1307"/>
      <c r="L83" s="1307"/>
      <c r="M83" s="1307"/>
      <c r="N83" s="1307"/>
    </row>
    <row r="84" spans="1:14" ht="21.75" customHeight="1">
      <c r="A84" s="1252"/>
      <c r="B84" s="1252" t="s">
        <v>1753</v>
      </c>
      <c r="C84" s="1308" t="s">
        <v>1754</v>
      </c>
      <c r="D84" s="1309" t="s">
        <v>1755</v>
      </c>
      <c r="E84" s="1252"/>
      <c r="F84" s="1252"/>
      <c r="G84" s="1310"/>
      <c r="H84" s="1310"/>
      <c r="I84" s="1310"/>
      <c r="J84" s="1310"/>
      <c r="K84" s="1310"/>
      <c r="L84" s="1310"/>
      <c r="M84" s="1310"/>
      <c r="N84" s="1310"/>
    </row>
    <row r="85" spans="1:14" s="1311" customFormat="1" ht="21.75" customHeight="1">
      <c r="B85" s="1311" t="s">
        <v>1756</v>
      </c>
      <c r="C85" s="1312" t="s">
        <v>1757</v>
      </c>
      <c r="D85" s="1313"/>
      <c r="G85" s="1314"/>
      <c r="H85" s="1314"/>
      <c r="I85" s="1314"/>
      <c r="J85" s="1314"/>
      <c r="K85" s="1314"/>
      <c r="L85" s="1314"/>
      <c r="M85" s="1314"/>
      <c r="N85" s="1314"/>
    </row>
    <row r="86" spans="1:14" s="1311" customFormat="1" ht="21.75" customHeight="1">
      <c r="B86" s="1311" t="s">
        <v>1758</v>
      </c>
      <c r="C86" s="1312" t="s">
        <v>242</v>
      </c>
      <c r="D86" s="1313"/>
      <c r="G86" s="1314"/>
      <c r="H86" s="1314"/>
      <c r="I86" s="1314"/>
      <c r="J86" s="1314"/>
      <c r="K86" s="1314"/>
      <c r="L86" s="1314"/>
      <c r="M86" s="1314"/>
      <c r="N86" s="1314"/>
    </row>
    <row r="87" spans="1:14" s="1311" customFormat="1" ht="21.75" customHeight="1">
      <c r="B87" s="1311" t="s">
        <v>1759</v>
      </c>
      <c r="C87" s="1311" t="s">
        <v>1760</v>
      </c>
    </row>
    <row r="88" spans="1:14" s="1311" customFormat="1" ht="21.75" customHeight="1">
      <c r="B88" s="1315"/>
    </row>
    <row r="89" spans="1:14" s="327" customFormat="1" ht="21.75" customHeight="1">
      <c r="A89" s="1316"/>
      <c r="B89" s="1317" t="s">
        <v>39</v>
      </c>
      <c r="C89" s="1316"/>
      <c r="D89" s="1316"/>
      <c r="E89" s="1316"/>
      <c r="F89" s="1316"/>
      <c r="G89" s="1316"/>
      <c r="H89" s="1316"/>
      <c r="I89" s="1316"/>
      <c r="J89" s="1316"/>
      <c r="K89" s="1316"/>
      <c r="L89" s="1316"/>
      <c r="M89" s="1316"/>
      <c r="N89" s="1316"/>
    </row>
    <row r="90" spans="1:14" s="327" customFormat="1" ht="21.75" customHeight="1">
      <c r="B90" s="1048"/>
    </row>
    <row r="91" spans="1:14" s="327" customFormat="1" ht="21.75" customHeight="1">
      <c r="A91" s="1280"/>
      <c r="B91" s="1318" t="s">
        <v>1761</v>
      </c>
      <c r="C91" s="1319" t="s">
        <v>31</v>
      </c>
      <c r="D91" s="1320" t="s">
        <v>32</v>
      </c>
      <c r="E91" s="1280"/>
      <c r="F91" s="1280"/>
      <c r="G91" s="1307"/>
      <c r="H91" s="1307"/>
      <c r="I91" s="1307"/>
      <c r="J91" s="1307"/>
      <c r="K91" s="1307"/>
      <c r="L91" s="1307"/>
      <c r="M91" s="1307"/>
      <c r="N91" s="1307"/>
    </row>
    <row r="92" spans="1:14" s="327" customFormat="1" ht="21.75" customHeight="1">
      <c r="A92" s="1280"/>
      <c r="B92" s="1321" t="s">
        <v>1762</v>
      </c>
      <c r="C92" s="1322" t="s">
        <v>1763</v>
      </c>
      <c r="D92" s="1285" t="s">
        <v>1764</v>
      </c>
      <c r="E92" s="1280" t="s">
        <v>426</v>
      </c>
      <c r="F92" s="1280">
        <v>500</v>
      </c>
      <c r="G92" s="1307">
        <v>84200</v>
      </c>
      <c r="H92" s="1259" t="s">
        <v>1670</v>
      </c>
      <c r="I92" s="32"/>
      <c r="J92" s="1307"/>
      <c r="K92" s="1307"/>
      <c r="L92" s="1307"/>
      <c r="M92" s="861" t="s">
        <v>1623</v>
      </c>
      <c r="N92" s="861" t="s">
        <v>1624</v>
      </c>
    </row>
    <row r="93" spans="1:14" s="327" customFormat="1" ht="21.75" customHeight="1">
      <c r="A93" s="1280"/>
      <c r="B93" s="1298" t="s">
        <v>1765</v>
      </c>
      <c r="C93" s="327" t="s">
        <v>1766</v>
      </c>
      <c r="D93" s="1285" t="s">
        <v>1767</v>
      </c>
      <c r="E93" s="1280"/>
      <c r="F93" s="1280"/>
      <c r="G93" s="1307"/>
      <c r="H93" s="1307"/>
      <c r="I93" s="1307"/>
      <c r="J93" s="1307"/>
      <c r="K93" s="1307"/>
      <c r="L93" s="1307"/>
      <c r="M93" s="18" t="s">
        <v>1629</v>
      </c>
      <c r="N93" s="1072" t="s">
        <v>1629</v>
      </c>
    </row>
    <row r="94" spans="1:14" s="327" customFormat="1" ht="21.75" customHeight="1">
      <c r="A94" s="1280"/>
      <c r="B94" s="1321" t="s">
        <v>1671</v>
      </c>
      <c r="C94" s="1322" t="s">
        <v>1768</v>
      </c>
      <c r="D94" s="1285" t="s">
        <v>1769</v>
      </c>
      <c r="E94" s="1280"/>
      <c r="F94" s="1280"/>
      <c r="G94" s="1307"/>
      <c r="H94" s="1307"/>
      <c r="I94" s="1307"/>
      <c r="J94" s="1307"/>
      <c r="K94" s="1307"/>
      <c r="L94" s="1307"/>
      <c r="M94" s="1307"/>
      <c r="N94" s="1307" t="s">
        <v>1770</v>
      </c>
    </row>
    <row r="95" spans="1:14" s="327" customFormat="1" ht="21.75" customHeight="1">
      <c r="A95" s="1280"/>
      <c r="B95" s="1280"/>
      <c r="C95" s="1322" t="s">
        <v>1771</v>
      </c>
      <c r="D95" s="1285" t="s">
        <v>1772</v>
      </c>
      <c r="E95" s="1280" t="s">
        <v>426</v>
      </c>
      <c r="F95" s="1280">
        <v>500</v>
      </c>
      <c r="G95" s="1307"/>
      <c r="H95" s="1307"/>
      <c r="I95" s="1307"/>
      <c r="J95" s="1307"/>
      <c r="K95" s="1307"/>
      <c r="L95" s="1307"/>
      <c r="M95" s="1307"/>
      <c r="N95" s="1307"/>
    </row>
    <row r="96" spans="1:14" s="327" customFormat="1" ht="21.75" customHeight="1">
      <c r="A96" s="1280"/>
      <c r="B96" s="1321" t="s">
        <v>1773</v>
      </c>
      <c r="C96" s="1319" t="s">
        <v>362</v>
      </c>
      <c r="D96" s="1285" t="s">
        <v>1774</v>
      </c>
      <c r="E96" s="1280"/>
      <c r="F96" s="1280"/>
      <c r="G96" s="1307"/>
      <c r="H96" s="1307"/>
      <c r="I96" s="1307"/>
      <c r="J96" s="1307"/>
      <c r="K96" s="1307"/>
      <c r="L96" s="1307"/>
      <c r="M96" s="1307"/>
      <c r="N96" s="1307"/>
    </row>
    <row r="97" spans="1:14" s="327" customFormat="1" ht="21.75" customHeight="1">
      <c r="A97" s="1280"/>
      <c r="B97" s="1280" t="s">
        <v>1775</v>
      </c>
      <c r="C97" s="1322" t="s">
        <v>1776</v>
      </c>
      <c r="D97" s="1285"/>
      <c r="E97" s="1280"/>
      <c r="F97" s="1280"/>
      <c r="G97" s="1307"/>
      <c r="H97" s="1307"/>
      <c r="I97" s="1307"/>
      <c r="J97" s="1307"/>
      <c r="K97" s="1307"/>
      <c r="L97" s="1307"/>
      <c r="M97" s="1307"/>
      <c r="N97" s="1307"/>
    </row>
    <row r="98" spans="1:14" s="327" customFormat="1" ht="21.75" customHeight="1">
      <c r="A98" s="1280"/>
      <c r="B98" s="1280" t="s">
        <v>1777</v>
      </c>
      <c r="C98" s="1322" t="s">
        <v>1778</v>
      </c>
      <c r="D98" s="1285"/>
      <c r="E98" s="1280"/>
      <c r="F98" s="1280"/>
      <c r="G98" s="1307"/>
      <c r="H98" s="1307"/>
      <c r="I98" s="1307"/>
      <c r="J98" s="1307"/>
      <c r="K98" s="1307"/>
      <c r="L98" s="1307"/>
      <c r="M98" s="1307"/>
      <c r="N98" s="1307"/>
    </row>
    <row r="99" spans="1:14" s="327" customFormat="1" ht="21.75" customHeight="1">
      <c r="A99" s="1280"/>
      <c r="B99" s="1280" t="s">
        <v>1779</v>
      </c>
      <c r="C99" s="1322" t="s">
        <v>1780</v>
      </c>
      <c r="D99" s="1285"/>
      <c r="E99" s="1280"/>
      <c r="F99" s="1280"/>
      <c r="G99" s="1307"/>
      <c r="H99" s="1307"/>
      <c r="I99" s="1307"/>
      <c r="J99" s="1307"/>
      <c r="K99" s="1307"/>
      <c r="L99" s="1307"/>
      <c r="M99" s="1307"/>
      <c r="N99" s="1307"/>
    </row>
    <row r="100" spans="1:14" s="327" customFormat="1" ht="21.75" customHeight="1">
      <c r="A100" s="1280"/>
      <c r="B100" s="1280" t="s">
        <v>1781</v>
      </c>
      <c r="C100" s="1322" t="s">
        <v>1782</v>
      </c>
      <c r="D100" s="1285"/>
      <c r="E100" s="1280"/>
      <c r="F100" s="1280"/>
      <c r="G100" s="1307"/>
      <c r="H100" s="1307"/>
      <c r="I100" s="1307"/>
      <c r="J100" s="1307"/>
      <c r="K100" s="1307"/>
      <c r="L100" s="1307"/>
      <c r="M100" s="1307"/>
      <c r="N100" s="1307"/>
    </row>
    <row r="101" spans="1:14" s="327" customFormat="1" ht="21.75" customHeight="1">
      <c r="A101" s="1280"/>
      <c r="B101" s="1280" t="s">
        <v>1783</v>
      </c>
      <c r="C101" s="1322" t="s">
        <v>1784</v>
      </c>
      <c r="D101" s="1285"/>
      <c r="E101" s="1280"/>
      <c r="F101" s="1280"/>
      <c r="G101" s="1307"/>
      <c r="H101" s="1307"/>
      <c r="I101" s="1307"/>
      <c r="J101" s="1307"/>
      <c r="K101" s="1307"/>
      <c r="L101" s="1307"/>
      <c r="M101" s="1307"/>
      <c r="N101" s="1307"/>
    </row>
    <row r="102" spans="1:14" s="327" customFormat="1" ht="21.75" customHeight="1">
      <c r="A102" s="1280"/>
      <c r="B102" s="1280" t="s">
        <v>1785</v>
      </c>
      <c r="C102" s="1322" t="s">
        <v>1786</v>
      </c>
      <c r="D102" s="1285"/>
      <c r="E102" s="1280"/>
      <c r="F102" s="1280"/>
      <c r="G102" s="1307"/>
      <c r="H102" s="1307"/>
      <c r="I102" s="1307"/>
      <c r="J102" s="1307"/>
      <c r="K102" s="1307"/>
      <c r="L102" s="1307"/>
      <c r="M102" s="1307"/>
      <c r="N102" s="1307"/>
    </row>
    <row r="103" spans="1:14" s="327" customFormat="1" ht="21.75" customHeight="1">
      <c r="A103" s="1280"/>
      <c r="B103" s="1280" t="s">
        <v>1787</v>
      </c>
      <c r="C103" s="1322" t="s">
        <v>1788</v>
      </c>
      <c r="D103" s="1285"/>
      <c r="E103" s="1280"/>
      <c r="F103" s="1280"/>
      <c r="G103" s="1307"/>
      <c r="H103" s="1307"/>
      <c r="I103" s="1307"/>
      <c r="J103" s="1307"/>
      <c r="K103" s="1307"/>
      <c r="L103" s="1307"/>
      <c r="M103" s="1307"/>
      <c r="N103" s="1307"/>
    </row>
    <row r="104" spans="1:14" s="327" customFormat="1" ht="21.75" customHeight="1">
      <c r="A104" s="1280"/>
      <c r="B104" s="1280" t="s">
        <v>1789</v>
      </c>
      <c r="C104" s="1322" t="s">
        <v>1790</v>
      </c>
      <c r="D104" s="1285"/>
      <c r="E104" s="1280"/>
      <c r="F104" s="1280"/>
      <c r="G104" s="1307"/>
      <c r="H104" s="1307"/>
      <c r="I104" s="1307"/>
      <c r="J104" s="1307"/>
      <c r="K104" s="1307"/>
      <c r="L104" s="1307"/>
      <c r="M104" s="1307"/>
      <c r="N104" s="1307"/>
    </row>
    <row r="105" spans="1:14" s="327" customFormat="1" ht="21.75" customHeight="1">
      <c r="A105" s="1280"/>
      <c r="B105" s="1280" t="s">
        <v>1791</v>
      </c>
      <c r="C105" s="1322" t="s">
        <v>1792</v>
      </c>
      <c r="D105" s="1285"/>
      <c r="E105" s="1280"/>
      <c r="F105" s="1280"/>
      <c r="G105" s="1307"/>
      <c r="H105" s="1307"/>
      <c r="I105" s="1307"/>
      <c r="J105" s="1307"/>
      <c r="K105" s="1307"/>
      <c r="L105" s="1307"/>
      <c r="M105" s="1307"/>
      <c r="N105" s="1307"/>
    </row>
    <row r="106" spans="1:14" s="327" customFormat="1" ht="21.75" customHeight="1">
      <c r="A106" s="1280"/>
      <c r="B106" s="1280" t="s">
        <v>1793</v>
      </c>
      <c r="C106" s="1322" t="s">
        <v>1794</v>
      </c>
      <c r="D106" s="1285"/>
      <c r="E106" s="1280"/>
      <c r="F106" s="1280"/>
      <c r="G106" s="1307"/>
      <c r="H106" s="1307"/>
      <c r="I106" s="1307"/>
      <c r="J106" s="1307"/>
      <c r="K106" s="1307"/>
      <c r="L106" s="1307"/>
      <c r="M106" s="1307"/>
      <c r="N106" s="1307"/>
    </row>
    <row r="107" spans="1:14" s="327" customFormat="1" ht="21.75" customHeight="1">
      <c r="A107" s="1280"/>
      <c r="B107" s="1280" t="s">
        <v>1762</v>
      </c>
      <c r="C107" s="1322" t="s">
        <v>1795</v>
      </c>
      <c r="D107" s="1285"/>
      <c r="E107" s="1280"/>
      <c r="F107" s="1280"/>
      <c r="G107" s="1307"/>
      <c r="H107" s="1307"/>
      <c r="I107" s="1307"/>
      <c r="J107" s="1307"/>
      <c r="K107" s="1307"/>
      <c r="L107" s="1307"/>
      <c r="M107" s="1307"/>
      <c r="N107" s="1307"/>
    </row>
    <row r="108" spans="1:14" s="327" customFormat="1" ht="21.75" customHeight="1">
      <c r="A108" s="1280"/>
      <c r="B108" s="1280" t="s">
        <v>1796</v>
      </c>
      <c r="C108" s="1322" t="s">
        <v>1797</v>
      </c>
      <c r="D108" s="1285"/>
      <c r="E108" s="1280"/>
      <c r="F108" s="1280"/>
      <c r="G108" s="1307"/>
      <c r="H108" s="1307"/>
      <c r="I108" s="1307"/>
      <c r="J108" s="1307"/>
      <c r="K108" s="1307"/>
      <c r="L108" s="1307"/>
      <c r="M108" s="1307"/>
      <c r="N108" s="1307"/>
    </row>
    <row r="109" spans="1:14" s="327" customFormat="1" ht="21.75" customHeight="1">
      <c r="A109" s="1280"/>
      <c r="B109" s="1280"/>
      <c r="C109" s="1322" t="s">
        <v>1798</v>
      </c>
      <c r="D109" s="1285" t="s">
        <v>1799</v>
      </c>
      <c r="E109" s="1280"/>
      <c r="F109" s="1280"/>
      <c r="G109" s="1307"/>
      <c r="H109" s="1307"/>
      <c r="I109" s="1307"/>
      <c r="J109" s="1307"/>
      <c r="K109" s="1307"/>
      <c r="L109" s="1307"/>
      <c r="M109" s="1307"/>
      <c r="N109" s="1307"/>
    </row>
    <row r="110" spans="1:14" s="327" customFormat="1" ht="21.75" customHeight="1">
      <c r="A110" s="1280"/>
      <c r="B110" s="1280"/>
      <c r="C110" s="1322" t="s">
        <v>1800</v>
      </c>
      <c r="D110" s="1285"/>
      <c r="E110" s="1280"/>
      <c r="F110" s="1280"/>
      <c r="G110" s="1307"/>
      <c r="H110" s="1307"/>
      <c r="I110" s="1307"/>
      <c r="J110" s="1307"/>
      <c r="K110" s="1307"/>
      <c r="L110" s="1307"/>
      <c r="M110" s="1307"/>
      <c r="N110" s="1307"/>
    </row>
    <row r="111" spans="1:14" s="327" customFormat="1" ht="21.75" customHeight="1">
      <c r="A111" s="1280"/>
      <c r="B111" s="1280"/>
      <c r="C111" s="1322" t="s">
        <v>1801</v>
      </c>
      <c r="D111" s="1285"/>
      <c r="E111" s="1280"/>
      <c r="F111" s="1280"/>
      <c r="G111" s="1307"/>
      <c r="H111" s="1307"/>
      <c r="I111" s="1307"/>
      <c r="J111" s="1307"/>
      <c r="K111" s="1307"/>
      <c r="L111" s="1307"/>
      <c r="M111" s="1307"/>
      <c r="N111" s="1307"/>
    </row>
    <row r="112" spans="1:14" s="327" customFormat="1" ht="21.75" customHeight="1">
      <c r="A112" s="1280"/>
      <c r="B112" s="1280"/>
      <c r="C112" s="1322" t="s">
        <v>1802</v>
      </c>
      <c r="D112" s="1285"/>
      <c r="E112" s="1280"/>
      <c r="F112" s="1280"/>
      <c r="G112" s="1307"/>
      <c r="H112" s="1307"/>
      <c r="I112" s="1307"/>
      <c r="J112" s="1307"/>
      <c r="K112" s="1307"/>
      <c r="L112" s="1307"/>
      <c r="M112" s="1307"/>
      <c r="N112" s="1307"/>
    </row>
    <row r="113" spans="1:14" s="327" customFormat="1" ht="21.75" customHeight="1">
      <c r="A113" s="1280"/>
      <c r="B113" s="1280"/>
      <c r="C113" s="1322" t="s">
        <v>1803</v>
      </c>
      <c r="D113" s="1285"/>
      <c r="E113" s="1280"/>
      <c r="F113" s="1280"/>
      <c r="G113" s="1307"/>
      <c r="H113" s="1307"/>
      <c r="I113" s="1307"/>
      <c r="J113" s="1307"/>
      <c r="K113" s="1307"/>
      <c r="L113" s="1307"/>
      <c r="M113" s="1307"/>
      <c r="N113" s="1307"/>
    </row>
    <row r="114" spans="1:14" s="327" customFormat="1" ht="21.75" customHeight="1">
      <c r="A114" s="1280"/>
      <c r="B114" s="1280"/>
      <c r="C114" s="1322" t="s">
        <v>1804</v>
      </c>
      <c r="D114" s="1285"/>
      <c r="E114" s="1280"/>
      <c r="F114" s="1280"/>
      <c r="G114" s="1307"/>
      <c r="H114" s="1307"/>
      <c r="I114" s="1307"/>
      <c r="J114" s="1307"/>
      <c r="K114" s="1307"/>
      <c r="L114" s="1307"/>
      <c r="M114" s="1307"/>
      <c r="N114" s="1307"/>
    </row>
    <row r="115" spans="1:14" s="327" customFormat="1" ht="21.75" customHeight="1">
      <c r="A115" s="1280"/>
      <c r="B115" s="1280"/>
      <c r="C115" s="1322" t="s">
        <v>1805</v>
      </c>
      <c r="D115" s="1285"/>
      <c r="E115" s="1280"/>
      <c r="F115" s="1280"/>
      <c r="G115" s="1307"/>
      <c r="H115" s="1307"/>
      <c r="I115" s="1307"/>
      <c r="J115" s="1307"/>
      <c r="K115" s="1307"/>
      <c r="L115" s="1307"/>
      <c r="M115" s="1307"/>
      <c r="N115" s="1307"/>
    </row>
    <row r="116" spans="1:14" s="327" customFormat="1" ht="21.75" customHeight="1">
      <c r="A116" s="1280"/>
      <c r="B116" s="1280"/>
      <c r="C116" s="1322" t="s">
        <v>1806</v>
      </c>
      <c r="D116" s="1285"/>
      <c r="E116" s="1280"/>
      <c r="F116" s="1280"/>
      <c r="G116" s="1307"/>
      <c r="H116" s="1307"/>
      <c r="I116" s="1307"/>
      <c r="J116" s="1307"/>
      <c r="K116" s="1307"/>
      <c r="L116" s="1307"/>
      <c r="M116" s="1307"/>
      <c r="N116" s="1307"/>
    </row>
    <row r="117" spans="1:14" s="327" customFormat="1" ht="21.75" customHeight="1">
      <c r="A117" s="1280"/>
      <c r="B117" s="1280"/>
      <c r="C117" s="1322" t="s">
        <v>1807</v>
      </c>
      <c r="D117" s="1285"/>
      <c r="E117" s="1280"/>
      <c r="F117" s="1280"/>
      <c r="G117" s="1307"/>
      <c r="H117" s="1307"/>
      <c r="I117" s="1307"/>
      <c r="J117" s="1307"/>
      <c r="K117" s="1307"/>
      <c r="L117" s="1307"/>
      <c r="M117" s="1307"/>
      <c r="N117" s="1307"/>
    </row>
    <row r="118" spans="1:14" s="327" customFormat="1" ht="21.75" customHeight="1">
      <c r="A118" s="1280"/>
      <c r="B118" s="1280"/>
      <c r="C118" s="1322" t="s">
        <v>1808</v>
      </c>
      <c r="D118" s="1285"/>
      <c r="E118" s="1280"/>
      <c r="F118" s="1280"/>
      <c r="G118" s="1307"/>
      <c r="H118" s="1307"/>
      <c r="I118" s="1307"/>
      <c r="J118" s="1307"/>
      <c r="K118" s="1307"/>
      <c r="L118" s="1307"/>
      <c r="M118" s="1307"/>
      <c r="N118" s="1307"/>
    </row>
    <row r="119" spans="1:14" s="327" customFormat="1" ht="21.75" customHeight="1">
      <c r="A119" s="37"/>
      <c r="B119" s="37"/>
      <c r="C119" s="1323" t="s">
        <v>1809</v>
      </c>
      <c r="D119" s="1082"/>
      <c r="E119" s="37"/>
      <c r="F119" s="37"/>
      <c r="G119" s="43"/>
      <c r="H119" s="43"/>
      <c r="I119" s="43"/>
      <c r="J119" s="43"/>
      <c r="K119" s="43"/>
      <c r="L119" s="43"/>
      <c r="M119" s="43"/>
      <c r="N119" s="43"/>
    </row>
    <row r="120" spans="1:14" s="327" customFormat="1" ht="21.75" customHeight="1">
      <c r="A120" s="326"/>
      <c r="B120" s="1288" t="s">
        <v>39</v>
      </c>
      <c r="C120" s="326"/>
      <c r="D120" s="326"/>
      <c r="E120" s="326"/>
      <c r="F120" s="326"/>
      <c r="G120" s="326"/>
      <c r="H120" s="326"/>
      <c r="I120" s="326"/>
      <c r="J120" s="326"/>
      <c r="K120" s="326"/>
      <c r="L120" s="326"/>
      <c r="M120" s="326"/>
      <c r="N120" s="326"/>
    </row>
    <row r="121" spans="1:14" s="327" customFormat="1" ht="21.75" customHeight="1">
      <c r="A121" s="326"/>
      <c r="B121" s="1288"/>
      <c r="C121" s="326"/>
      <c r="D121" s="326"/>
      <c r="E121" s="326"/>
      <c r="F121" s="326"/>
      <c r="G121" s="326"/>
      <c r="H121" s="326"/>
      <c r="I121" s="326"/>
      <c r="J121" s="326"/>
      <c r="K121" s="326"/>
      <c r="L121" s="326"/>
      <c r="M121" s="326"/>
      <c r="N121" s="326"/>
    </row>
    <row r="122" spans="1:14" s="327" customFormat="1" ht="21.75" customHeight="1">
      <c r="A122" s="326"/>
      <c r="B122" s="1288"/>
      <c r="C122" s="326"/>
      <c r="D122" s="326"/>
      <c r="E122" s="326"/>
      <c r="F122" s="326"/>
      <c r="G122" s="326"/>
      <c r="H122" s="326"/>
      <c r="I122" s="326"/>
      <c r="J122" s="326"/>
      <c r="K122" s="326"/>
      <c r="L122" s="326"/>
      <c r="M122" s="326"/>
      <c r="N122" s="326"/>
    </row>
    <row r="123" spans="1:14" ht="21.75" customHeight="1">
      <c r="A123" s="1324"/>
      <c r="B123" s="1325" t="s">
        <v>1810</v>
      </c>
      <c r="C123" s="1326" t="s">
        <v>31</v>
      </c>
      <c r="D123" s="1324" t="s">
        <v>1697</v>
      </c>
      <c r="E123" s="1324"/>
      <c r="F123" s="1324"/>
      <c r="G123" s="1327">
        <v>35000</v>
      </c>
      <c r="H123" s="1324" t="s">
        <v>1732</v>
      </c>
      <c r="I123" s="1324"/>
      <c r="J123" s="1324"/>
      <c r="K123" s="1324"/>
      <c r="L123" s="1324"/>
      <c r="M123" s="861" t="s">
        <v>1623</v>
      </c>
      <c r="N123" s="861" t="s">
        <v>1624</v>
      </c>
    </row>
    <row r="124" spans="1:14" ht="21.75" customHeight="1">
      <c r="A124" s="1324"/>
      <c r="B124" s="1325" t="s">
        <v>1811</v>
      </c>
      <c r="C124" s="1324" t="s">
        <v>1812</v>
      </c>
      <c r="D124" s="1324"/>
      <c r="E124" s="1324"/>
      <c r="F124" s="1324"/>
      <c r="G124" s="1324"/>
      <c r="H124" s="1324"/>
      <c r="I124" s="1324"/>
      <c r="J124" s="1324"/>
      <c r="K124" s="1324"/>
      <c r="L124" s="1324"/>
      <c r="M124" s="18" t="s">
        <v>1629</v>
      </c>
      <c r="N124" s="1072" t="s">
        <v>1629</v>
      </c>
    </row>
    <row r="125" spans="1:14" ht="21.75" customHeight="1">
      <c r="A125" s="1324"/>
      <c r="B125" s="1326" t="s">
        <v>30</v>
      </c>
      <c r="C125" s="1324" t="s">
        <v>1813</v>
      </c>
      <c r="D125" s="1324" t="s">
        <v>1814</v>
      </c>
      <c r="E125" s="1324"/>
      <c r="F125" s="1324"/>
      <c r="G125" s="1324"/>
      <c r="H125" s="1324"/>
      <c r="I125" s="1324"/>
      <c r="J125" s="1324"/>
      <c r="K125" s="1324"/>
      <c r="L125" s="1324"/>
      <c r="M125" s="1324"/>
      <c r="N125" s="1324" t="s">
        <v>1815</v>
      </c>
    </row>
    <row r="126" spans="1:14" ht="21.75" customHeight="1">
      <c r="A126" s="1324"/>
      <c r="B126" s="1324" t="s">
        <v>1816</v>
      </c>
      <c r="C126" s="1324" t="s">
        <v>1817</v>
      </c>
      <c r="D126" s="1324" t="s">
        <v>1817</v>
      </c>
      <c r="E126" s="1324" t="s">
        <v>18</v>
      </c>
      <c r="F126" s="1324">
        <v>100</v>
      </c>
      <c r="G126" s="1324"/>
      <c r="H126" s="1324"/>
      <c r="I126" s="1324"/>
      <c r="J126" s="1324"/>
      <c r="K126" s="1324"/>
      <c r="L126" s="1324"/>
      <c r="M126" s="1324"/>
      <c r="N126" s="1324"/>
    </row>
    <row r="127" spans="1:14" ht="21.75" customHeight="1">
      <c r="A127" s="1324"/>
      <c r="B127" s="1324" t="s">
        <v>1818</v>
      </c>
      <c r="C127" s="1326" t="s">
        <v>362</v>
      </c>
      <c r="D127" s="1324" t="s">
        <v>1819</v>
      </c>
      <c r="E127" s="1324" t="s">
        <v>18</v>
      </c>
      <c r="F127" s="1324">
        <v>100</v>
      </c>
      <c r="G127" s="1324"/>
      <c r="H127" s="1324"/>
      <c r="I127" s="1324"/>
      <c r="J127" s="1324"/>
      <c r="K127" s="1324"/>
      <c r="L127" s="1324"/>
      <c r="M127" s="1324"/>
      <c r="N127" s="1324"/>
    </row>
    <row r="128" spans="1:14" ht="21.75" customHeight="1">
      <c r="A128" s="1324"/>
      <c r="B128" s="1324" t="s">
        <v>1820</v>
      </c>
      <c r="C128" s="1324" t="s">
        <v>1821</v>
      </c>
      <c r="D128" s="1324" t="s">
        <v>1822</v>
      </c>
      <c r="E128" s="1324"/>
      <c r="F128" s="1324"/>
      <c r="G128" s="1324"/>
      <c r="H128" s="1324"/>
      <c r="I128" s="1324"/>
      <c r="J128" s="1324"/>
      <c r="K128" s="1324"/>
      <c r="L128" s="1324"/>
      <c r="M128" s="1324"/>
      <c r="N128" s="1324"/>
    </row>
    <row r="129" spans="1:14" ht="21.75" customHeight="1">
      <c r="A129" s="1324"/>
      <c r="B129" s="1324"/>
      <c r="C129" s="1324" t="s">
        <v>1823</v>
      </c>
      <c r="D129" s="1324" t="s">
        <v>1824</v>
      </c>
      <c r="E129" s="1324"/>
      <c r="F129" s="1324"/>
      <c r="G129" s="1324"/>
      <c r="H129" s="1324"/>
      <c r="I129" s="1324"/>
      <c r="J129" s="1324"/>
      <c r="K129" s="1324"/>
      <c r="L129" s="1324"/>
      <c r="M129" s="1324"/>
      <c r="N129" s="1324"/>
    </row>
    <row r="130" spans="1:14" ht="21.75" customHeight="1">
      <c r="A130" s="1324"/>
      <c r="B130" s="1324"/>
      <c r="C130" s="1324" t="s">
        <v>1825</v>
      </c>
      <c r="D130" s="1324" t="s">
        <v>1826</v>
      </c>
      <c r="E130" s="1324" t="s">
        <v>426</v>
      </c>
      <c r="F130" s="1324">
        <v>500</v>
      </c>
      <c r="G130" s="1324"/>
      <c r="H130" s="1324"/>
      <c r="I130" s="1324"/>
      <c r="J130" s="1324"/>
      <c r="K130" s="1324"/>
      <c r="L130" s="1324"/>
      <c r="M130" s="1324"/>
      <c r="N130" s="1324"/>
    </row>
    <row r="131" spans="1:14" ht="21.75" customHeight="1">
      <c r="A131" s="1324"/>
      <c r="B131" s="1324"/>
      <c r="C131" s="1324" t="s">
        <v>1827</v>
      </c>
      <c r="D131" s="1324" t="s">
        <v>1828</v>
      </c>
      <c r="E131" s="1324" t="s">
        <v>426</v>
      </c>
      <c r="F131" s="1324">
        <v>100</v>
      </c>
      <c r="G131" s="1324"/>
      <c r="H131" s="1324"/>
      <c r="I131" s="1324"/>
      <c r="J131" s="1324"/>
      <c r="K131" s="1324"/>
      <c r="L131" s="1324"/>
      <c r="M131" s="1324"/>
      <c r="N131" s="1324"/>
    </row>
    <row r="132" spans="1:14" ht="21.75" customHeight="1">
      <c r="A132" s="1324"/>
      <c r="B132" s="1324"/>
      <c r="C132" s="1324" t="s">
        <v>1829</v>
      </c>
      <c r="D132" s="1324" t="s">
        <v>1830</v>
      </c>
      <c r="E132" s="1324" t="s">
        <v>426</v>
      </c>
      <c r="F132" s="1324">
        <v>400</v>
      </c>
      <c r="G132" s="1324"/>
      <c r="H132" s="1324"/>
      <c r="I132" s="1324"/>
      <c r="J132" s="1324"/>
      <c r="K132" s="1324"/>
      <c r="L132" s="1324"/>
      <c r="M132" s="1324"/>
      <c r="N132" s="1324"/>
    </row>
    <row r="133" spans="1:14" ht="21.75" customHeight="1">
      <c r="A133" s="1324"/>
      <c r="B133" s="1324"/>
      <c r="C133" s="1324" t="s">
        <v>1831</v>
      </c>
      <c r="D133" s="1324" t="s">
        <v>1832</v>
      </c>
      <c r="E133" s="1324" t="s">
        <v>426</v>
      </c>
      <c r="F133" s="1324">
        <v>600</v>
      </c>
      <c r="G133" s="1324"/>
      <c r="H133" s="1324"/>
      <c r="I133" s="1324"/>
      <c r="J133" s="1324"/>
      <c r="K133" s="1324"/>
      <c r="L133" s="1324"/>
      <c r="M133" s="1324"/>
      <c r="N133" s="1324" t="s">
        <v>33</v>
      </c>
    </row>
    <row r="134" spans="1:14" ht="21.75" customHeight="1">
      <c r="A134" s="1324"/>
      <c r="B134" s="1324"/>
      <c r="C134" s="1324" t="s">
        <v>1833</v>
      </c>
      <c r="D134" s="1324" t="s">
        <v>1834</v>
      </c>
      <c r="E134" s="1324"/>
      <c r="F134" s="1324"/>
      <c r="G134" s="1324"/>
      <c r="H134" s="1324"/>
      <c r="I134" s="1324"/>
      <c r="J134" s="1324"/>
      <c r="K134" s="1324"/>
      <c r="L134" s="1324"/>
      <c r="M134" s="1324"/>
      <c r="N134" s="1324"/>
    </row>
    <row r="135" spans="1:14" ht="21.75" customHeight="1">
      <c r="A135" s="1324"/>
      <c r="B135" s="1324"/>
      <c r="C135" s="1324" t="s">
        <v>1835</v>
      </c>
      <c r="D135" s="1324" t="s">
        <v>1836</v>
      </c>
      <c r="E135" s="1324"/>
      <c r="F135" s="1324"/>
      <c r="G135" s="1324"/>
      <c r="H135" s="1324"/>
      <c r="I135" s="1324"/>
      <c r="J135" s="1324"/>
      <c r="K135" s="1324"/>
      <c r="L135" s="1324"/>
      <c r="M135" s="1324"/>
      <c r="N135" s="1324"/>
    </row>
    <row r="136" spans="1:14" ht="21.75" customHeight="1">
      <c r="A136" s="1324"/>
      <c r="B136" s="1324"/>
      <c r="C136" s="1324" t="s">
        <v>1837</v>
      </c>
      <c r="D136" s="1324"/>
      <c r="E136" s="1324"/>
      <c r="F136" s="1324"/>
      <c r="G136" s="1324"/>
      <c r="H136" s="1324"/>
      <c r="I136" s="1324"/>
      <c r="J136" s="1324"/>
      <c r="K136" s="1324"/>
      <c r="L136" s="1324"/>
      <c r="M136" s="1324"/>
      <c r="N136" s="1324"/>
    </row>
    <row r="137" spans="1:14" ht="21.75" customHeight="1">
      <c r="A137" s="1048" t="s">
        <v>39</v>
      </c>
      <c r="B137" s="327"/>
      <c r="C137" s="327"/>
      <c r="D137" s="327"/>
      <c r="E137" s="327"/>
      <c r="F137" s="327"/>
      <c r="G137" s="327"/>
      <c r="H137" s="327"/>
      <c r="I137" s="327"/>
      <c r="J137" s="327"/>
      <c r="K137" s="327"/>
      <c r="L137" s="327"/>
      <c r="M137" s="327"/>
      <c r="N137" s="327"/>
    </row>
    <row r="138" spans="1:14" ht="21.75" customHeight="1">
      <c r="A138" s="1048"/>
      <c r="B138" s="327"/>
      <c r="C138" s="327"/>
      <c r="D138" s="327"/>
      <c r="E138" s="327"/>
      <c r="F138" s="327"/>
      <c r="G138" s="327"/>
      <c r="H138" s="327"/>
      <c r="I138" s="327"/>
      <c r="J138" s="327"/>
      <c r="K138" s="327"/>
      <c r="L138" s="327"/>
      <c r="M138" s="327"/>
      <c r="N138" s="327"/>
    </row>
    <row r="139" spans="1:14" ht="21.75" customHeight="1">
      <c r="A139" s="1324"/>
      <c r="B139" s="1324" t="s">
        <v>1838</v>
      </c>
      <c r="C139" s="1326" t="s">
        <v>31</v>
      </c>
      <c r="D139" s="1324" t="s">
        <v>1697</v>
      </c>
      <c r="E139" s="1324"/>
      <c r="F139" s="1324"/>
      <c r="G139" s="1324"/>
      <c r="H139" s="1324"/>
      <c r="I139" s="1324"/>
      <c r="J139" s="1324"/>
      <c r="K139" s="1324"/>
      <c r="L139" s="1324"/>
      <c r="M139" s="1324"/>
      <c r="N139" s="1324"/>
    </row>
    <row r="140" spans="1:14" ht="21.75" customHeight="1">
      <c r="A140" s="1324"/>
      <c r="B140" s="1324" t="s">
        <v>1839</v>
      </c>
      <c r="C140" s="1324" t="s">
        <v>1840</v>
      </c>
      <c r="D140" s="1324" t="s">
        <v>1841</v>
      </c>
      <c r="E140" s="1324" t="s">
        <v>18</v>
      </c>
      <c r="F140" s="1324">
        <v>80</v>
      </c>
      <c r="G140" s="1324">
        <v>30000</v>
      </c>
      <c r="H140" s="1324" t="s">
        <v>1670</v>
      </c>
      <c r="I140" s="1324"/>
      <c r="J140" s="1324"/>
      <c r="K140" s="1324"/>
      <c r="L140" s="1324"/>
      <c r="M140" s="1324"/>
      <c r="N140" s="1324" t="s">
        <v>1703</v>
      </c>
    </row>
    <row r="141" spans="1:14" ht="21.75" customHeight="1">
      <c r="A141" s="1324"/>
      <c r="B141" s="1326" t="s">
        <v>30</v>
      </c>
      <c r="C141" s="1326" t="s">
        <v>362</v>
      </c>
      <c r="D141" s="1324" t="s">
        <v>1842</v>
      </c>
      <c r="E141" s="1324"/>
      <c r="F141" s="1324"/>
      <c r="G141" s="1324"/>
      <c r="H141" s="1324"/>
      <c r="I141" s="1324"/>
      <c r="J141" s="1324"/>
      <c r="K141" s="1324"/>
      <c r="L141" s="1324"/>
      <c r="M141" s="1324"/>
      <c r="N141" s="1324" t="s">
        <v>1675</v>
      </c>
    </row>
    <row r="142" spans="1:14" ht="21.75" customHeight="1">
      <c r="A142" s="1324"/>
      <c r="B142" s="1324" t="s">
        <v>1843</v>
      </c>
      <c r="C142" s="1324" t="s">
        <v>1844</v>
      </c>
      <c r="D142" s="1324" t="s">
        <v>1845</v>
      </c>
      <c r="E142" s="1324"/>
      <c r="F142" s="1324"/>
      <c r="G142" s="1324"/>
      <c r="H142" s="1324"/>
      <c r="I142" s="1324"/>
      <c r="J142" s="1324"/>
      <c r="K142" s="1324"/>
      <c r="L142" s="1324"/>
      <c r="M142" s="1324"/>
      <c r="N142" s="1324"/>
    </row>
    <row r="143" spans="1:14" ht="21.75" customHeight="1">
      <c r="A143" s="1324"/>
      <c r="B143" s="1324" t="s">
        <v>1846</v>
      </c>
      <c r="C143" s="1324" t="s">
        <v>1847</v>
      </c>
      <c r="D143" s="1324"/>
      <c r="E143" s="1324"/>
      <c r="F143" s="1324"/>
      <c r="G143" s="1324"/>
      <c r="H143" s="1324"/>
      <c r="I143" s="1324"/>
      <c r="J143" s="1324"/>
      <c r="K143" s="1324"/>
      <c r="L143" s="1324"/>
      <c r="M143" s="1324"/>
      <c r="N143" s="1324"/>
    </row>
    <row r="144" spans="1:14" ht="21.75" customHeight="1">
      <c r="A144" s="1324"/>
      <c r="B144" s="1324" t="s">
        <v>1848</v>
      </c>
      <c r="C144" s="1324" t="s">
        <v>1849</v>
      </c>
      <c r="D144" s="1324" t="s">
        <v>34</v>
      </c>
      <c r="E144" s="1324"/>
      <c r="F144" s="1324"/>
      <c r="G144" s="1324"/>
      <c r="H144" s="1324"/>
      <c r="I144" s="1324"/>
      <c r="J144" s="1324"/>
      <c r="K144" s="1324"/>
      <c r="L144" s="1324"/>
      <c r="M144" s="1324"/>
      <c r="N144" s="1324"/>
    </row>
    <row r="145" spans="1:14" ht="21.75" customHeight="1">
      <c r="A145" s="1324"/>
      <c r="B145" s="1324" t="s">
        <v>1850</v>
      </c>
      <c r="C145" s="1324" t="s">
        <v>1851</v>
      </c>
      <c r="D145" s="1324" t="s">
        <v>1852</v>
      </c>
      <c r="E145" s="1324" t="s">
        <v>18</v>
      </c>
      <c r="F145" s="1324" t="s">
        <v>1853</v>
      </c>
      <c r="G145" s="1324"/>
      <c r="H145" s="1324"/>
      <c r="I145" s="1324"/>
      <c r="J145" s="1324"/>
      <c r="K145" s="1324"/>
      <c r="L145" s="1324"/>
      <c r="M145" s="1324"/>
      <c r="N145" s="1324"/>
    </row>
    <row r="146" spans="1:14" ht="21.75" customHeight="1">
      <c r="A146" s="1324"/>
      <c r="B146" s="1324" t="s">
        <v>1854</v>
      </c>
      <c r="C146" s="1324" t="s">
        <v>1835</v>
      </c>
      <c r="D146" s="1324"/>
      <c r="E146" s="1324"/>
      <c r="F146" s="1324"/>
      <c r="G146" s="1324"/>
      <c r="H146" s="1324"/>
      <c r="I146" s="1324"/>
      <c r="J146" s="1324"/>
      <c r="K146" s="1324"/>
      <c r="L146" s="1324"/>
      <c r="M146" s="1324"/>
      <c r="N146" s="1324"/>
    </row>
    <row r="147" spans="1:14" ht="21.75" customHeight="1">
      <c r="A147" s="1324"/>
      <c r="B147" s="1324" t="s">
        <v>1855</v>
      </c>
      <c r="C147" s="1324"/>
      <c r="D147" s="1324"/>
      <c r="E147" s="1324"/>
      <c r="F147" s="1324"/>
      <c r="G147" s="1324"/>
      <c r="H147" s="1324"/>
      <c r="I147" s="1324"/>
      <c r="J147" s="1324"/>
      <c r="K147" s="1324"/>
      <c r="L147" s="1324"/>
      <c r="M147" s="1324"/>
      <c r="N147" s="1324"/>
    </row>
    <row r="148" spans="1:14" ht="21.75" customHeight="1">
      <c r="A148" s="1324"/>
      <c r="B148" s="1324" t="s">
        <v>1856</v>
      </c>
      <c r="C148" s="1324" t="s">
        <v>1837</v>
      </c>
      <c r="D148" s="1324"/>
      <c r="E148" s="1324"/>
      <c r="F148" s="1324"/>
      <c r="G148" s="1324"/>
      <c r="H148" s="1324"/>
      <c r="I148" s="1324"/>
      <c r="J148" s="1324"/>
      <c r="K148" s="1324"/>
      <c r="L148" s="1324"/>
      <c r="M148" s="1324"/>
      <c r="N148" s="1324"/>
    </row>
    <row r="149" spans="1:14" ht="21.75" customHeight="1">
      <c r="A149" s="1324"/>
      <c r="B149" s="1324"/>
      <c r="C149" s="1324"/>
      <c r="D149" s="1324"/>
      <c r="E149" s="1324"/>
      <c r="F149" s="1324"/>
      <c r="G149" s="1324"/>
      <c r="H149" s="1324"/>
      <c r="I149" s="1324"/>
      <c r="J149" s="1324"/>
      <c r="K149" s="1324"/>
      <c r="L149" s="1324"/>
      <c r="M149" s="1324"/>
      <c r="N149" s="1324"/>
    </row>
    <row r="150" spans="1:14" ht="21.75" customHeight="1">
      <c r="A150" s="1324"/>
      <c r="B150" s="1324"/>
      <c r="C150" s="1324"/>
      <c r="D150" s="1324"/>
      <c r="E150" s="1324"/>
      <c r="F150" s="1324"/>
      <c r="G150" s="1324"/>
      <c r="H150" s="1324"/>
      <c r="I150" s="1324"/>
      <c r="J150" s="1324"/>
      <c r="K150" s="1324"/>
      <c r="L150" s="1324"/>
      <c r="M150" s="1324"/>
      <c r="N150" s="1324"/>
    </row>
    <row r="151" spans="1:14" ht="21.75" customHeight="1">
      <c r="A151" s="1324"/>
      <c r="B151" s="1324"/>
      <c r="C151" s="1324"/>
      <c r="D151" s="1324"/>
      <c r="E151" s="1324"/>
      <c r="F151" s="1324"/>
      <c r="G151" s="1324"/>
      <c r="H151" s="1324"/>
      <c r="I151" s="1324"/>
      <c r="J151" s="1324"/>
      <c r="K151" s="1324"/>
      <c r="L151" s="1324"/>
      <c r="M151" s="1324"/>
      <c r="N151" s="1324"/>
    </row>
    <row r="152" spans="1:14" ht="21.75" customHeight="1">
      <c r="A152" s="1324"/>
      <c r="B152" s="1324"/>
      <c r="C152" s="1324"/>
      <c r="D152" s="1324"/>
      <c r="E152" s="1324"/>
      <c r="F152" s="1324"/>
      <c r="G152" s="1324"/>
      <c r="H152" s="1324"/>
      <c r="I152" s="1324"/>
      <c r="J152" s="1324"/>
      <c r="K152" s="1324"/>
      <c r="L152" s="1324"/>
      <c r="M152" s="1324"/>
      <c r="N152" s="1324"/>
    </row>
    <row r="153" spans="1:14" ht="21.75" customHeight="1">
      <c r="A153" s="1288" t="s">
        <v>39</v>
      </c>
      <c r="N153" s="327"/>
    </row>
    <row r="154" spans="1:14" ht="21.75" customHeight="1">
      <c r="A154" s="1288"/>
      <c r="N154" s="327"/>
    </row>
    <row r="155" spans="1:14" ht="21.75" customHeight="1">
      <c r="A155" s="1324"/>
      <c r="B155" s="1324" t="s">
        <v>1857</v>
      </c>
      <c r="C155" s="1326" t="s">
        <v>31</v>
      </c>
      <c r="D155" s="1324" t="s">
        <v>1697</v>
      </c>
      <c r="E155" s="1324"/>
      <c r="F155" s="1324"/>
      <c r="G155" s="1324"/>
      <c r="H155" s="1324"/>
      <c r="I155" s="1324"/>
      <c r="J155" s="1324"/>
      <c r="K155" s="1324"/>
      <c r="L155" s="1324"/>
      <c r="M155" s="1324"/>
      <c r="N155" s="1324"/>
    </row>
    <row r="156" spans="1:14" ht="21.75" customHeight="1">
      <c r="A156" s="1324"/>
      <c r="B156" s="1324" t="s">
        <v>1858</v>
      </c>
      <c r="C156" s="1324" t="s">
        <v>1859</v>
      </c>
      <c r="D156" s="1324" t="s">
        <v>1860</v>
      </c>
      <c r="E156" s="1324"/>
      <c r="F156" s="1324"/>
      <c r="G156" s="1324">
        <v>35000</v>
      </c>
      <c r="H156" s="1324" t="s">
        <v>1732</v>
      </c>
      <c r="I156" s="1324"/>
      <c r="J156" s="1324"/>
      <c r="K156" s="1324"/>
      <c r="L156" s="1324"/>
      <c r="M156" s="1324"/>
      <c r="N156" s="1324" t="s">
        <v>1703</v>
      </c>
    </row>
    <row r="157" spans="1:14" ht="21.75" customHeight="1">
      <c r="A157" s="1324"/>
      <c r="B157" s="1324" t="s">
        <v>1861</v>
      </c>
      <c r="C157" s="1324" t="s">
        <v>1862</v>
      </c>
      <c r="D157" s="1324" t="s">
        <v>1863</v>
      </c>
      <c r="E157" s="1324"/>
      <c r="F157" s="1324"/>
      <c r="G157" s="1324"/>
      <c r="H157" s="1324"/>
      <c r="I157" s="1324"/>
      <c r="J157" s="1324"/>
      <c r="K157" s="1324"/>
      <c r="L157" s="1324"/>
      <c r="M157" s="1324"/>
      <c r="N157" s="1324" t="s">
        <v>618</v>
      </c>
    </row>
    <row r="158" spans="1:14" ht="21.75" customHeight="1">
      <c r="A158" s="1324"/>
      <c r="B158" s="1324" t="s">
        <v>1864</v>
      </c>
      <c r="C158" s="1326" t="s">
        <v>362</v>
      </c>
      <c r="D158" s="1324" t="s">
        <v>1865</v>
      </c>
      <c r="E158" s="1324"/>
      <c r="F158" s="1324"/>
      <c r="G158" s="1324"/>
      <c r="H158" s="1324"/>
      <c r="I158" s="1324"/>
      <c r="J158" s="1324"/>
      <c r="K158" s="1324"/>
      <c r="L158" s="1324"/>
      <c r="M158" s="1324"/>
      <c r="N158" s="1324"/>
    </row>
    <row r="159" spans="1:14" ht="21.75" customHeight="1">
      <c r="A159" s="1324"/>
      <c r="B159" s="1326" t="s">
        <v>333</v>
      </c>
      <c r="C159" s="1324" t="s">
        <v>1866</v>
      </c>
      <c r="D159" s="1324" t="s">
        <v>1867</v>
      </c>
      <c r="E159" s="1324" t="s">
        <v>1868</v>
      </c>
      <c r="F159" s="1324"/>
      <c r="G159" s="1324"/>
      <c r="H159" s="1324"/>
      <c r="I159" s="1324"/>
      <c r="J159" s="1324"/>
      <c r="K159" s="1324"/>
      <c r="L159" s="1324"/>
      <c r="M159" s="1324"/>
      <c r="N159" s="1324"/>
    </row>
    <row r="160" spans="1:14" ht="21.75" customHeight="1">
      <c r="A160" s="1324"/>
      <c r="B160" s="1324" t="s">
        <v>1869</v>
      </c>
      <c r="C160" s="1324" t="s">
        <v>1870</v>
      </c>
      <c r="D160" s="1324" t="s">
        <v>1871</v>
      </c>
      <c r="E160" s="1324" t="s">
        <v>1872</v>
      </c>
      <c r="F160" s="1324">
        <v>1</v>
      </c>
      <c r="G160" s="1324"/>
      <c r="H160" s="1324"/>
      <c r="I160" s="1324"/>
      <c r="J160" s="1324"/>
      <c r="K160" s="1324"/>
      <c r="L160" s="1324"/>
      <c r="M160" s="1324"/>
      <c r="N160" s="1324"/>
    </row>
    <row r="161" spans="1:14" ht="21.75" customHeight="1">
      <c r="A161" s="1324"/>
      <c r="B161" s="1324" t="s">
        <v>1873</v>
      </c>
      <c r="C161" s="1324" t="s">
        <v>1874</v>
      </c>
      <c r="D161" s="1324"/>
      <c r="E161" s="1324"/>
      <c r="F161" s="1324"/>
      <c r="G161" s="1324"/>
      <c r="H161" s="1324"/>
      <c r="I161" s="1324"/>
      <c r="J161" s="1324"/>
      <c r="K161" s="1324"/>
      <c r="L161" s="1324"/>
      <c r="M161" s="1324"/>
      <c r="N161" s="1324"/>
    </row>
    <row r="162" spans="1:14" ht="21.75" customHeight="1">
      <c r="A162" s="1324"/>
      <c r="B162" s="1324" t="s">
        <v>1875</v>
      </c>
      <c r="C162" s="1324" t="s">
        <v>1876</v>
      </c>
      <c r="D162" s="1324"/>
      <c r="E162" s="1324"/>
      <c r="F162" s="1324"/>
      <c r="G162" s="1324"/>
      <c r="H162" s="1324"/>
      <c r="I162" s="1324"/>
      <c r="J162" s="1324"/>
      <c r="K162" s="1324"/>
      <c r="L162" s="1324"/>
      <c r="M162" s="1324"/>
      <c r="N162" s="1324"/>
    </row>
    <row r="163" spans="1:14" ht="21.75" customHeight="1">
      <c r="A163" s="1324"/>
      <c r="B163" s="1324" t="s">
        <v>1877</v>
      </c>
      <c r="C163" s="1324" t="s">
        <v>1878</v>
      </c>
      <c r="D163" s="1324"/>
      <c r="E163" s="1324"/>
      <c r="F163" s="1324"/>
      <c r="G163" s="1324"/>
      <c r="H163" s="1324"/>
      <c r="I163" s="1324"/>
      <c r="J163" s="1324"/>
      <c r="K163" s="1324"/>
      <c r="L163" s="1324"/>
      <c r="M163" s="1324"/>
      <c r="N163" s="1324"/>
    </row>
    <row r="164" spans="1:14" ht="21.75" customHeight="1">
      <c r="A164" s="1324"/>
      <c r="B164" s="1324" t="s">
        <v>1879</v>
      </c>
      <c r="C164" s="1324" t="s">
        <v>1880</v>
      </c>
      <c r="D164" s="1324"/>
      <c r="E164" s="1324"/>
      <c r="F164" s="1324"/>
      <c r="G164" s="1324"/>
      <c r="H164" s="1324"/>
      <c r="I164" s="1324"/>
      <c r="J164" s="1324"/>
      <c r="K164" s="1324"/>
      <c r="L164" s="1324"/>
      <c r="M164" s="1324"/>
      <c r="N164" s="1324"/>
    </row>
    <row r="165" spans="1:14" ht="21.75" customHeight="1">
      <c r="A165" s="1324"/>
      <c r="B165" s="1324" t="s">
        <v>1881</v>
      </c>
      <c r="C165" s="1324" t="s">
        <v>1726</v>
      </c>
      <c r="D165" s="1324"/>
      <c r="E165" s="1324"/>
      <c r="F165" s="1324"/>
      <c r="G165" s="1324"/>
      <c r="H165" s="1324"/>
      <c r="I165" s="1324"/>
      <c r="J165" s="1324"/>
      <c r="K165" s="1324"/>
      <c r="L165" s="1324"/>
      <c r="M165" s="1324"/>
      <c r="N165" s="1324"/>
    </row>
    <row r="166" spans="1:14" ht="21.75" customHeight="1">
      <c r="A166" s="1324"/>
      <c r="B166" s="1324"/>
      <c r="C166" s="1324" t="s">
        <v>1882</v>
      </c>
      <c r="D166" s="1324"/>
      <c r="E166" s="1324"/>
      <c r="F166" s="1324"/>
      <c r="G166" s="1324"/>
      <c r="H166" s="1324"/>
      <c r="I166" s="1324"/>
      <c r="J166" s="1324"/>
      <c r="K166" s="1324"/>
      <c r="L166" s="1324"/>
      <c r="M166" s="1324"/>
      <c r="N166" s="1324"/>
    </row>
    <row r="167" spans="1:14" ht="21.75" customHeight="1">
      <c r="A167" s="1324"/>
      <c r="B167" s="1324"/>
      <c r="C167" s="1324" t="s">
        <v>1883</v>
      </c>
      <c r="D167" s="1324"/>
      <c r="E167" s="1324"/>
      <c r="F167" s="1324"/>
      <c r="G167" s="1324"/>
      <c r="H167" s="1324"/>
      <c r="I167" s="1324"/>
      <c r="J167" s="1324"/>
      <c r="K167" s="1324"/>
      <c r="L167" s="1324"/>
      <c r="M167" s="1324"/>
      <c r="N167" s="1324"/>
    </row>
    <row r="168" spans="1:14" ht="21.75" customHeight="1">
      <c r="A168" s="1324"/>
      <c r="B168" s="1324"/>
      <c r="C168" s="1324"/>
      <c r="D168" s="1324"/>
      <c r="E168" s="1324"/>
      <c r="F168" s="1324"/>
      <c r="G168" s="1324"/>
      <c r="H168" s="1324"/>
      <c r="I168" s="1324"/>
      <c r="J168" s="1324"/>
      <c r="K168" s="1324"/>
      <c r="L168" s="1324"/>
      <c r="M168" s="1324"/>
      <c r="N168" s="1324"/>
    </row>
    <row r="169" spans="1:14" ht="21.75" customHeight="1">
      <c r="A169" s="1288" t="s">
        <v>39</v>
      </c>
      <c r="N169" s="327"/>
    </row>
    <row r="170" spans="1:14" ht="21.75" customHeight="1">
      <c r="A170" s="1288"/>
      <c r="N170" s="327"/>
    </row>
    <row r="171" spans="1:14" ht="21.75" customHeight="1">
      <c r="A171" s="1324"/>
      <c r="B171" s="1328" t="s">
        <v>1884</v>
      </c>
      <c r="C171" s="1326" t="s">
        <v>31</v>
      </c>
      <c r="D171" s="1324" t="s">
        <v>1697</v>
      </c>
      <c r="E171" s="1324"/>
      <c r="F171" s="1324"/>
      <c r="G171" s="1324"/>
      <c r="H171" s="1324"/>
      <c r="I171" s="1324"/>
      <c r="J171" s="1324"/>
      <c r="K171" s="1324"/>
      <c r="L171" s="1324"/>
      <c r="M171" s="1324"/>
      <c r="N171" s="1324"/>
    </row>
    <row r="172" spans="1:14" ht="21.75" customHeight="1">
      <c r="A172" s="1324"/>
      <c r="B172" s="1324" t="s">
        <v>1885</v>
      </c>
      <c r="C172" s="1324" t="s">
        <v>1886</v>
      </c>
      <c r="D172" s="1324" t="s">
        <v>1887</v>
      </c>
      <c r="E172" s="1324"/>
      <c r="F172" s="1324"/>
      <c r="G172" s="1327">
        <v>40000</v>
      </c>
      <c r="H172" s="1324" t="s">
        <v>1732</v>
      </c>
      <c r="I172" s="1324"/>
      <c r="J172" s="1324"/>
      <c r="K172" s="1324"/>
      <c r="L172" s="1324"/>
      <c r="M172" s="1324"/>
      <c r="N172" s="1324" t="s">
        <v>1703</v>
      </c>
    </row>
    <row r="173" spans="1:14" ht="21.75" customHeight="1">
      <c r="A173" s="1324"/>
      <c r="B173" s="1324" t="s">
        <v>1888</v>
      </c>
      <c r="C173" s="1324" t="s">
        <v>1889</v>
      </c>
      <c r="D173" s="1324" t="s">
        <v>1863</v>
      </c>
      <c r="E173" s="1324"/>
      <c r="F173" s="1324"/>
      <c r="G173" s="1324"/>
      <c r="H173" s="1324"/>
      <c r="I173" s="1324"/>
      <c r="J173" s="1324"/>
      <c r="K173" s="1324"/>
      <c r="L173" s="1324"/>
      <c r="M173" s="1324"/>
      <c r="N173" s="1324" t="s">
        <v>1737</v>
      </c>
    </row>
    <row r="174" spans="1:14" ht="21.75" customHeight="1">
      <c r="A174" s="1324"/>
      <c r="B174" s="1324"/>
      <c r="C174" s="1324" t="s">
        <v>1890</v>
      </c>
      <c r="D174" s="1324" t="s">
        <v>1891</v>
      </c>
      <c r="E174" s="1324"/>
      <c r="F174" s="1324"/>
      <c r="G174" s="1324"/>
      <c r="H174" s="1324"/>
      <c r="I174" s="1324"/>
      <c r="J174" s="1324"/>
      <c r="K174" s="1324"/>
      <c r="L174" s="1324"/>
      <c r="M174" s="1324"/>
      <c r="N174" s="1324" t="s">
        <v>1679</v>
      </c>
    </row>
    <row r="175" spans="1:14" ht="21.75" customHeight="1">
      <c r="A175" s="1324"/>
      <c r="B175" s="1326" t="s">
        <v>333</v>
      </c>
      <c r="C175" s="1326" t="s">
        <v>362</v>
      </c>
      <c r="D175" s="1324" t="s">
        <v>1892</v>
      </c>
      <c r="E175" s="1324"/>
      <c r="F175" s="1324"/>
      <c r="G175" s="1324"/>
      <c r="H175" s="1324"/>
      <c r="I175" s="1324"/>
      <c r="J175" s="1324"/>
      <c r="K175" s="1324"/>
      <c r="L175" s="1324"/>
      <c r="M175" s="1324"/>
      <c r="N175" s="1324"/>
    </row>
    <row r="176" spans="1:14" ht="21.75" customHeight="1">
      <c r="A176" s="1324"/>
      <c r="B176" s="1324" t="s">
        <v>1893</v>
      </c>
      <c r="C176" s="1324" t="s">
        <v>1894</v>
      </c>
      <c r="D176" s="1324" t="s">
        <v>1895</v>
      </c>
      <c r="E176" s="1324"/>
      <c r="F176" s="1324"/>
      <c r="G176" s="1324"/>
      <c r="H176" s="1324"/>
      <c r="I176" s="1324"/>
      <c r="J176" s="1324"/>
      <c r="K176" s="1324"/>
      <c r="L176" s="1324"/>
      <c r="M176" s="1324"/>
      <c r="N176" s="1324"/>
    </row>
    <row r="177" spans="1:14" ht="21.75" customHeight="1">
      <c r="A177" s="1324"/>
      <c r="B177" s="1324" t="s">
        <v>1896</v>
      </c>
      <c r="C177" s="1324" t="s">
        <v>1897</v>
      </c>
      <c r="D177" s="1324"/>
      <c r="E177" s="1324"/>
      <c r="F177" s="1324"/>
      <c r="G177" s="1324"/>
      <c r="H177" s="1324"/>
      <c r="I177" s="1324"/>
      <c r="J177" s="1324"/>
      <c r="K177" s="1324"/>
      <c r="L177" s="1324"/>
      <c r="M177" s="1324"/>
      <c r="N177" s="1324"/>
    </row>
    <row r="178" spans="1:14" ht="21.75" customHeight="1">
      <c r="A178" s="1324"/>
      <c r="B178" s="1324" t="s">
        <v>1898</v>
      </c>
      <c r="C178" s="1324" t="s">
        <v>1899</v>
      </c>
      <c r="D178" s="1324"/>
      <c r="E178" s="1324"/>
      <c r="F178" s="1324"/>
      <c r="G178" s="1324"/>
      <c r="H178" s="1324"/>
      <c r="I178" s="1324"/>
      <c r="J178" s="1324"/>
      <c r="K178" s="1324"/>
      <c r="L178" s="1324"/>
      <c r="M178" s="1324"/>
      <c r="N178" s="1324"/>
    </row>
    <row r="179" spans="1:14" ht="21.75" customHeight="1">
      <c r="A179" s="1324"/>
      <c r="B179" s="1324" t="s">
        <v>1900</v>
      </c>
      <c r="C179" s="1324" t="s">
        <v>1901</v>
      </c>
      <c r="D179" s="1324"/>
      <c r="E179" s="1324"/>
      <c r="F179" s="1324"/>
      <c r="G179" s="1324"/>
      <c r="H179" s="1324"/>
      <c r="I179" s="1324"/>
      <c r="J179" s="1324"/>
      <c r="K179" s="1324"/>
      <c r="L179" s="1324"/>
      <c r="M179" s="1324"/>
      <c r="N179" s="1324"/>
    </row>
    <row r="180" spans="1:14" ht="21.75" customHeight="1">
      <c r="A180" s="1324"/>
      <c r="B180" s="1324" t="s">
        <v>1902</v>
      </c>
      <c r="C180" s="1324" t="s">
        <v>1903</v>
      </c>
      <c r="D180" s="1324"/>
      <c r="E180" s="1324"/>
      <c r="F180" s="1324"/>
      <c r="G180" s="1324"/>
      <c r="H180" s="1324"/>
      <c r="I180" s="1324"/>
      <c r="J180" s="1324"/>
      <c r="K180" s="1324"/>
      <c r="L180" s="1324"/>
      <c r="M180" s="1324"/>
      <c r="N180" s="1324"/>
    </row>
    <row r="181" spans="1:14" ht="21.75" customHeight="1">
      <c r="A181" s="1324"/>
      <c r="B181" s="1324" t="s">
        <v>1904</v>
      </c>
      <c r="C181" s="1324" t="s">
        <v>1905</v>
      </c>
      <c r="D181" s="1324"/>
      <c r="E181" s="1324"/>
      <c r="F181" s="1324"/>
      <c r="G181" s="1324"/>
      <c r="H181" s="1324"/>
      <c r="I181" s="1324"/>
      <c r="J181" s="1324"/>
      <c r="K181" s="1324"/>
      <c r="L181" s="1324"/>
      <c r="M181" s="1324"/>
      <c r="N181" s="1324"/>
    </row>
    <row r="182" spans="1:14" ht="21.75" customHeight="1">
      <c r="A182" s="1324"/>
      <c r="B182" s="1324" t="s">
        <v>1906</v>
      </c>
      <c r="C182" s="1324" t="s">
        <v>1907</v>
      </c>
      <c r="D182" s="1324"/>
      <c r="E182" s="1324"/>
      <c r="F182" s="1324"/>
      <c r="G182" s="1324"/>
      <c r="H182" s="1324"/>
      <c r="I182" s="1324"/>
      <c r="J182" s="1324"/>
      <c r="K182" s="1324"/>
      <c r="L182" s="1324"/>
      <c r="M182" s="1324"/>
      <c r="N182" s="1324"/>
    </row>
    <row r="183" spans="1:14" ht="21.75" customHeight="1">
      <c r="A183" s="1324"/>
      <c r="B183" s="1324"/>
      <c r="C183" s="1324" t="s">
        <v>1908</v>
      </c>
      <c r="D183" s="1324"/>
      <c r="E183" s="1324"/>
      <c r="F183" s="1324"/>
      <c r="G183" s="1324"/>
      <c r="H183" s="1324"/>
      <c r="I183" s="1324"/>
      <c r="J183" s="1324"/>
      <c r="K183" s="1324"/>
      <c r="L183" s="1324"/>
      <c r="M183" s="1324"/>
      <c r="N183" s="1324"/>
    </row>
    <row r="184" spans="1:14" ht="21.75" customHeight="1">
      <c r="A184" s="1324"/>
      <c r="B184" s="1324"/>
      <c r="C184" s="1324" t="s">
        <v>1909</v>
      </c>
      <c r="D184" s="1324"/>
      <c r="E184" s="1324"/>
      <c r="F184" s="1324"/>
      <c r="G184" s="1324"/>
      <c r="H184" s="1324"/>
      <c r="I184" s="1324"/>
      <c r="J184" s="1324"/>
      <c r="K184" s="1324"/>
      <c r="L184" s="1324"/>
      <c r="M184" s="1324"/>
      <c r="N184" s="1324"/>
    </row>
    <row r="185" spans="1:14" ht="21.75" customHeight="1">
      <c r="A185" s="1324"/>
      <c r="B185" s="1324"/>
      <c r="C185" s="1324" t="s">
        <v>1910</v>
      </c>
      <c r="D185" s="1324"/>
      <c r="E185" s="1324"/>
      <c r="F185" s="1324"/>
      <c r="G185" s="1324"/>
      <c r="H185" s="1324"/>
      <c r="I185" s="1324"/>
      <c r="J185" s="1324"/>
      <c r="K185" s="1324"/>
      <c r="L185" s="1324"/>
      <c r="M185" s="1324"/>
      <c r="N185" s="1324"/>
    </row>
    <row r="186" spans="1:14" ht="21.75" customHeight="1">
      <c r="A186" s="1324"/>
      <c r="B186" s="1324"/>
      <c r="C186" s="1324" t="s">
        <v>1911</v>
      </c>
      <c r="D186" s="1324"/>
      <c r="E186" s="1324"/>
      <c r="F186" s="1324"/>
      <c r="G186" s="1324"/>
      <c r="H186" s="1324"/>
      <c r="I186" s="1324"/>
      <c r="J186" s="1324"/>
      <c r="K186" s="1324"/>
      <c r="L186" s="1324"/>
      <c r="M186" s="1324"/>
      <c r="N186" s="1324"/>
    </row>
    <row r="187" spans="1:14" ht="21.75" customHeight="1">
      <c r="A187" s="1324"/>
      <c r="B187" s="1324"/>
      <c r="C187" s="1324" t="s">
        <v>1912</v>
      </c>
      <c r="D187" s="1324"/>
      <c r="E187" s="1324"/>
      <c r="F187" s="1324"/>
      <c r="G187" s="1324"/>
      <c r="H187" s="1324"/>
      <c r="I187" s="1324"/>
      <c r="J187" s="1324"/>
      <c r="K187" s="1324"/>
      <c r="L187" s="1324"/>
      <c r="M187" s="1324"/>
      <c r="N187" s="1324"/>
    </row>
    <row r="188" spans="1:14" ht="21.75" customHeight="1">
      <c r="A188" s="1324"/>
      <c r="B188" s="1324"/>
      <c r="C188" s="1324" t="s">
        <v>1913</v>
      </c>
      <c r="D188" s="1324"/>
      <c r="E188" s="1324"/>
      <c r="F188" s="1324"/>
      <c r="G188" s="1324"/>
      <c r="H188" s="1324"/>
      <c r="I188" s="1324"/>
      <c r="J188" s="1324"/>
      <c r="K188" s="1324"/>
      <c r="L188" s="1324"/>
      <c r="M188" s="1324"/>
      <c r="N188" s="1324"/>
    </row>
    <row r="189" spans="1:14" ht="21.75" customHeight="1">
      <c r="A189" s="1324"/>
      <c r="B189" s="1324"/>
      <c r="C189" s="1324" t="s">
        <v>1882</v>
      </c>
      <c r="D189" s="1324"/>
      <c r="E189" s="1324"/>
      <c r="F189" s="1324"/>
      <c r="G189" s="1324"/>
      <c r="H189" s="1324"/>
      <c r="I189" s="1324"/>
      <c r="J189" s="1324"/>
      <c r="K189" s="1324"/>
      <c r="L189" s="1324"/>
      <c r="M189" s="1324"/>
      <c r="N189" s="1324"/>
    </row>
    <row r="190" spans="1:14" ht="21.75" customHeight="1">
      <c r="A190" s="327"/>
      <c r="B190" s="327"/>
      <c r="C190" s="1324" t="s">
        <v>1883</v>
      </c>
      <c r="D190" s="327"/>
      <c r="E190" s="327"/>
      <c r="F190" s="327"/>
      <c r="G190" s="327"/>
      <c r="H190" s="327"/>
      <c r="I190" s="327"/>
      <c r="J190" s="327"/>
      <c r="K190" s="327"/>
      <c r="L190" s="327"/>
      <c r="M190" s="327"/>
      <c r="N190" s="327"/>
    </row>
    <row r="191" spans="1:14" ht="21.75" customHeight="1">
      <c r="A191" s="327"/>
      <c r="B191" s="327"/>
      <c r="C191" s="327"/>
      <c r="D191" s="327"/>
      <c r="E191" s="327"/>
      <c r="F191" s="327"/>
      <c r="G191" s="327"/>
      <c r="H191" s="327"/>
      <c r="I191" s="327"/>
      <c r="J191" s="327"/>
      <c r="K191" s="327"/>
      <c r="L191" s="327"/>
      <c r="M191" s="327"/>
      <c r="N191" s="327"/>
    </row>
    <row r="192" spans="1:14" ht="21.75" customHeight="1">
      <c r="A192" s="1288" t="s">
        <v>39</v>
      </c>
      <c r="N192" s="327"/>
    </row>
    <row r="193" spans="1:14" ht="21.75" customHeight="1">
      <c r="A193" s="1324"/>
      <c r="B193" s="1324" t="s">
        <v>1914</v>
      </c>
      <c r="C193" s="1326" t="s">
        <v>31</v>
      </c>
      <c r="D193" s="1324" t="s">
        <v>1697</v>
      </c>
      <c r="E193" s="1324"/>
      <c r="F193" s="1324"/>
      <c r="G193" s="1324"/>
      <c r="H193" s="1324"/>
      <c r="I193" s="1324"/>
      <c r="J193" s="1324"/>
      <c r="K193" s="1324"/>
      <c r="L193" s="1324"/>
      <c r="M193" s="1324"/>
      <c r="N193" s="1324"/>
    </row>
    <row r="194" spans="1:14" ht="21.75" customHeight="1">
      <c r="A194" s="1324"/>
      <c r="B194" s="1324" t="s">
        <v>1915</v>
      </c>
      <c r="C194" s="1324" t="s">
        <v>1916</v>
      </c>
      <c r="D194" s="1324" t="s">
        <v>1917</v>
      </c>
      <c r="E194" s="1324" t="s">
        <v>18</v>
      </c>
      <c r="F194" s="1324">
        <v>90</v>
      </c>
      <c r="G194" s="1324">
        <v>20000</v>
      </c>
      <c r="H194" s="1324" t="s">
        <v>1670</v>
      </c>
      <c r="I194" s="1324"/>
      <c r="J194" s="1324"/>
      <c r="K194" s="1324"/>
      <c r="L194" s="1324"/>
      <c r="M194" s="1324"/>
      <c r="N194" s="1324" t="s">
        <v>1703</v>
      </c>
    </row>
    <row r="195" spans="1:14" ht="21.75" customHeight="1">
      <c r="A195" s="1324"/>
      <c r="B195" s="1324" t="s">
        <v>1918</v>
      </c>
      <c r="C195" s="1324" t="s">
        <v>1919</v>
      </c>
      <c r="D195" s="1324" t="s">
        <v>1919</v>
      </c>
      <c r="E195" s="1324"/>
      <c r="F195" s="1324"/>
      <c r="G195" s="1324"/>
      <c r="H195" s="1324"/>
      <c r="I195" s="1324"/>
      <c r="J195" s="1324"/>
      <c r="K195" s="1324"/>
      <c r="L195" s="1324"/>
      <c r="M195" s="1324"/>
      <c r="N195" s="1324" t="s">
        <v>1920</v>
      </c>
    </row>
    <row r="196" spans="1:14" ht="21.75" customHeight="1">
      <c r="A196" s="1324"/>
      <c r="B196" s="1324"/>
      <c r="C196" s="1324" t="s">
        <v>1921</v>
      </c>
      <c r="D196" s="1324" t="s">
        <v>1921</v>
      </c>
      <c r="E196" s="1324" t="s">
        <v>18</v>
      </c>
      <c r="F196" s="1324">
        <v>80</v>
      </c>
      <c r="G196" s="1324"/>
      <c r="H196" s="1324"/>
      <c r="I196" s="1324"/>
      <c r="J196" s="1324"/>
      <c r="K196" s="1324"/>
      <c r="L196" s="1324"/>
      <c r="M196" s="1324"/>
      <c r="N196" s="1324"/>
    </row>
    <row r="197" spans="1:14" ht="21.75" customHeight="1">
      <c r="A197" s="1324"/>
      <c r="B197" s="1326" t="s">
        <v>30</v>
      </c>
      <c r="C197" s="1326" t="s">
        <v>362</v>
      </c>
      <c r="D197" s="1324"/>
      <c r="E197" s="1324"/>
      <c r="F197" s="1324"/>
      <c r="G197" s="1324"/>
      <c r="H197" s="1324"/>
      <c r="I197" s="1324"/>
      <c r="J197" s="1324"/>
      <c r="K197" s="1324"/>
      <c r="L197" s="1324"/>
      <c r="M197" s="1324"/>
      <c r="N197" s="1324"/>
    </row>
    <row r="198" spans="1:14" ht="21.75" customHeight="1">
      <c r="A198" s="1324"/>
      <c r="B198" s="1324" t="s">
        <v>1922</v>
      </c>
      <c r="C198" s="1324" t="s">
        <v>1844</v>
      </c>
      <c r="D198" s="1324"/>
      <c r="E198" s="1324"/>
      <c r="F198" s="1324"/>
      <c r="G198" s="1324"/>
      <c r="H198" s="1324"/>
      <c r="I198" s="1324"/>
      <c r="J198" s="1324"/>
      <c r="K198" s="1324"/>
      <c r="L198" s="1324"/>
      <c r="M198" s="1324"/>
      <c r="N198" s="1324"/>
    </row>
    <row r="199" spans="1:14" ht="21.75" customHeight="1">
      <c r="A199" s="1324"/>
      <c r="B199" s="1324" t="s">
        <v>1923</v>
      </c>
      <c r="C199" s="1324" t="s">
        <v>1924</v>
      </c>
      <c r="D199" s="1324"/>
      <c r="E199" s="1324"/>
      <c r="F199" s="1324"/>
      <c r="G199" s="1324"/>
      <c r="H199" s="1324"/>
      <c r="I199" s="1324"/>
      <c r="J199" s="1324"/>
      <c r="K199" s="1324"/>
      <c r="L199" s="1324"/>
      <c r="M199" s="1324"/>
      <c r="N199" s="1324"/>
    </row>
    <row r="200" spans="1:14" ht="21.75" customHeight="1">
      <c r="A200" s="1324"/>
      <c r="B200" s="1324" t="s">
        <v>1925</v>
      </c>
      <c r="C200" s="1324" t="s">
        <v>1926</v>
      </c>
      <c r="D200" s="1324"/>
      <c r="E200" s="1324"/>
      <c r="F200" s="1324"/>
      <c r="G200" s="1324"/>
      <c r="H200" s="1324"/>
      <c r="I200" s="1324"/>
      <c r="J200" s="1324"/>
      <c r="K200" s="1324"/>
      <c r="L200" s="1324"/>
      <c r="M200" s="1324"/>
      <c r="N200" s="1324"/>
    </row>
    <row r="201" spans="1:14" ht="21.75" customHeight="1">
      <c r="A201" s="1324"/>
      <c r="B201" s="1324" t="s">
        <v>1927</v>
      </c>
      <c r="C201" s="1324" t="s">
        <v>1928</v>
      </c>
      <c r="D201" s="1324"/>
      <c r="E201" s="1324"/>
      <c r="F201" s="1324"/>
      <c r="G201" s="1324"/>
      <c r="H201" s="1324"/>
      <c r="I201" s="1324"/>
      <c r="J201" s="1324"/>
      <c r="K201" s="1324"/>
      <c r="L201" s="1324"/>
      <c r="M201" s="1324"/>
      <c r="N201" s="1324"/>
    </row>
    <row r="202" spans="1:14" ht="21.75" customHeight="1">
      <c r="A202" s="1324"/>
      <c r="B202" s="1324" t="s">
        <v>1929</v>
      </c>
      <c r="C202" s="1324" t="s">
        <v>1930</v>
      </c>
      <c r="D202" s="1324"/>
      <c r="E202" s="1324"/>
      <c r="F202" s="1324"/>
      <c r="G202" s="1324"/>
      <c r="H202" s="1324"/>
      <c r="I202" s="1324"/>
      <c r="J202" s="1324"/>
      <c r="K202" s="1324"/>
      <c r="L202" s="1324"/>
      <c r="M202" s="1324"/>
      <c r="N202" s="1324"/>
    </row>
    <row r="203" spans="1:14" ht="21.75" customHeight="1">
      <c r="A203" s="1324"/>
      <c r="B203" s="1324" t="s">
        <v>1420</v>
      </c>
      <c r="C203" s="1324" t="s">
        <v>1931</v>
      </c>
      <c r="D203" s="1324"/>
      <c r="E203" s="1324"/>
      <c r="F203" s="1324"/>
      <c r="G203" s="1324"/>
      <c r="H203" s="1324"/>
      <c r="I203" s="1324"/>
      <c r="J203" s="1324"/>
      <c r="K203" s="1324"/>
      <c r="L203" s="1324"/>
      <c r="M203" s="1324"/>
      <c r="N203" s="1324"/>
    </row>
    <row r="204" spans="1:14" ht="21.75" customHeight="1">
      <c r="A204" s="1324"/>
      <c r="B204" s="1324" t="s">
        <v>1932</v>
      </c>
      <c r="C204" s="1324" t="s">
        <v>1933</v>
      </c>
      <c r="D204" s="1324"/>
      <c r="E204" s="1324"/>
      <c r="F204" s="1324"/>
      <c r="G204" s="1324"/>
      <c r="H204" s="1324"/>
      <c r="I204" s="1324"/>
      <c r="J204" s="1324"/>
      <c r="K204" s="1324"/>
      <c r="L204" s="1324"/>
      <c r="M204" s="1324"/>
      <c r="N204" s="1324"/>
    </row>
    <row r="205" spans="1:14" ht="21.75" customHeight="1">
      <c r="A205" s="1324"/>
      <c r="B205" s="1324" t="s">
        <v>1934</v>
      </c>
      <c r="C205" s="1324" t="s">
        <v>1935</v>
      </c>
      <c r="D205" s="1324"/>
      <c r="E205" s="1324"/>
      <c r="F205" s="1324"/>
      <c r="G205" s="1324"/>
      <c r="H205" s="1324"/>
      <c r="I205" s="1324"/>
      <c r="J205" s="1324"/>
      <c r="K205" s="1324"/>
      <c r="L205" s="1324"/>
      <c r="M205" s="1324"/>
      <c r="N205" s="1324"/>
    </row>
    <row r="206" spans="1:14" ht="21.75" customHeight="1">
      <c r="A206" s="1324"/>
      <c r="B206" s="1324" t="s">
        <v>1936</v>
      </c>
      <c r="C206" s="1324" t="s">
        <v>1937</v>
      </c>
      <c r="D206" s="1324"/>
      <c r="E206" s="1324"/>
      <c r="F206" s="1324"/>
      <c r="G206" s="1324"/>
      <c r="H206" s="1324"/>
      <c r="I206" s="1324"/>
      <c r="J206" s="1324"/>
      <c r="K206" s="1324"/>
      <c r="L206" s="1324"/>
      <c r="M206" s="1324"/>
      <c r="N206" s="1324"/>
    </row>
    <row r="207" spans="1:14" ht="21.75" customHeight="1">
      <c r="A207" s="1324"/>
      <c r="B207" s="1324"/>
      <c r="C207" s="1324"/>
      <c r="D207" s="1324"/>
      <c r="E207" s="1324"/>
      <c r="F207" s="1324"/>
      <c r="G207" s="1324"/>
      <c r="H207" s="1324"/>
      <c r="I207" s="1324"/>
      <c r="J207" s="1324"/>
      <c r="K207" s="1324"/>
      <c r="L207" s="1324"/>
      <c r="M207" s="1324"/>
      <c r="N207" s="1324"/>
    </row>
    <row r="208" spans="1:14" ht="21.75" customHeight="1">
      <c r="A208" s="1324"/>
      <c r="B208" s="1324"/>
      <c r="C208" s="1324" t="s">
        <v>1938</v>
      </c>
      <c r="D208" s="1324"/>
      <c r="E208" s="1324"/>
      <c r="F208" s="1324"/>
      <c r="G208" s="1324"/>
      <c r="H208" s="1324"/>
      <c r="I208" s="1324"/>
      <c r="J208" s="1324"/>
      <c r="K208" s="1324"/>
      <c r="L208" s="1324"/>
      <c r="M208" s="1324"/>
      <c r="N208" s="1324"/>
    </row>
    <row r="209" spans="1:14" ht="21.75" customHeight="1">
      <c r="A209" s="1288" t="s">
        <v>39</v>
      </c>
      <c r="N209" s="327"/>
    </row>
  </sheetData>
  <mergeCells count="4">
    <mergeCell ref="A1:N1"/>
    <mergeCell ref="E8:F8"/>
    <mergeCell ref="G8:H8"/>
    <mergeCell ref="I8:L8"/>
  </mergeCells>
  <pageMargins left="0" right="0" top="7.874015748031496E-2" bottom="0.11811023622047245" header="7.874015748031496E-2" footer="0.11811023622047245"/>
  <pageSetup paperSize="9" orientation="landscape" horizontalDpi="4294967293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S34"/>
  <sheetViews>
    <sheetView topLeftCell="A7" zoomScale="110" zoomScaleNormal="110" workbookViewId="0">
      <selection activeCell="O14" sqref="O14"/>
    </sheetView>
  </sheetViews>
  <sheetFormatPr defaultColWidth="9" defaultRowHeight="12.75"/>
  <cols>
    <col min="1" max="1" width="2.375" style="1332" customWidth="1"/>
    <col min="2" max="2" width="11.125" style="1332" customWidth="1"/>
    <col min="3" max="3" width="8.75" style="1332" customWidth="1"/>
    <col min="4" max="4" width="9.875" style="1332" customWidth="1"/>
    <col min="5" max="5" width="9" style="1332"/>
    <col min="6" max="6" width="1.75" style="1332" customWidth="1"/>
    <col min="7" max="7" width="2.625" style="1332" hidden="1" customWidth="1"/>
    <col min="8" max="8" width="9" style="1332"/>
    <col min="9" max="9" width="10.625" style="1332" customWidth="1"/>
    <col min="10" max="10" width="6" style="1332" customWidth="1"/>
    <col min="11" max="11" width="5.125" style="1332" customWidth="1"/>
    <col min="12" max="12" width="5" style="1332" customWidth="1"/>
    <col min="13" max="13" width="5.25" style="1332" customWidth="1"/>
    <col min="14" max="14" width="5.875" style="1332" customWidth="1"/>
    <col min="15" max="15" width="6" style="1332" customWidth="1"/>
    <col min="16" max="16" width="6.125" style="1332" customWidth="1"/>
    <col min="17" max="17" width="5.75" style="1332" customWidth="1"/>
    <col min="18" max="18" width="6.75" style="1332" customWidth="1"/>
    <col min="19" max="19" width="6.625" style="1332" customWidth="1"/>
    <col min="20" max="16384" width="9" style="1332"/>
  </cols>
  <sheetData>
    <row r="1" spans="1:19" ht="18">
      <c r="A1" s="2317" t="s">
        <v>455</v>
      </c>
      <c r="B1" s="2317"/>
      <c r="C1" s="2317"/>
      <c r="D1" s="2317"/>
      <c r="E1" s="2317"/>
      <c r="F1" s="2317"/>
      <c r="G1" s="2317"/>
      <c r="H1" s="2317"/>
      <c r="I1" s="2317"/>
      <c r="J1" s="2317"/>
      <c r="K1" s="2317"/>
      <c r="L1" s="2317"/>
      <c r="M1" s="2317"/>
      <c r="N1" s="2317"/>
      <c r="O1" s="2317"/>
      <c r="P1" s="2317"/>
      <c r="Q1" s="2317"/>
      <c r="R1" s="2317"/>
      <c r="S1" s="2317"/>
    </row>
    <row r="2" spans="1:19" ht="18">
      <c r="A2" s="1333" t="s">
        <v>2000</v>
      </c>
      <c r="B2" s="1333"/>
      <c r="C2" s="1333"/>
      <c r="D2" s="1333"/>
      <c r="E2" s="1333"/>
      <c r="F2" s="1333"/>
      <c r="G2" s="1333"/>
      <c r="H2" s="1333"/>
      <c r="I2" s="1333"/>
      <c r="J2" s="1333"/>
      <c r="K2" s="1333"/>
      <c r="L2" s="1333"/>
      <c r="M2" s="1333"/>
      <c r="N2" s="1333"/>
      <c r="O2" s="1333"/>
      <c r="P2" s="1333"/>
      <c r="Q2" s="1333"/>
      <c r="R2" s="1333"/>
      <c r="S2" s="1333"/>
    </row>
    <row r="3" spans="1:19" ht="18">
      <c r="A3" s="1333" t="s">
        <v>2001</v>
      </c>
      <c r="B3" s="1333"/>
      <c r="C3" s="1333"/>
      <c r="D3" s="1333"/>
      <c r="E3" s="1333"/>
      <c r="F3" s="1333"/>
      <c r="G3" s="1333"/>
      <c r="H3" s="1333"/>
      <c r="I3" s="1333"/>
      <c r="J3" s="1333"/>
      <c r="K3" s="1333"/>
      <c r="L3" s="1333"/>
      <c r="M3" s="1333"/>
      <c r="N3" s="1333"/>
      <c r="O3" s="1333"/>
      <c r="P3" s="1333"/>
      <c r="Q3" s="1333"/>
      <c r="R3" s="1333"/>
      <c r="S3" s="1333"/>
    </row>
    <row r="4" spans="1:19" ht="18">
      <c r="A4" s="1333" t="s">
        <v>2002</v>
      </c>
      <c r="B4" s="1333"/>
      <c r="C4" s="1333"/>
      <c r="D4" s="1333"/>
      <c r="E4" s="1333"/>
      <c r="F4" s="1333"/>
      <c r="G4" s="1333"/>
      <c r="H4" s="1333"/>
      <c r="I4" s="1333"/>
      <c r="J4" s="1333"/>
      <c r="K4" s="1333"/>
      <c r="L4" s="1333"/>
      <c r="M4" s="1333"/>
      <c r="N4" s="1333"/>
      <c r="O4" s="1333"/>
      <c r="P4" s="1333"/>
      <c r="Q4" s="1333"/>
      <c r="R4" s="1333"/>
      <c r="S4" s="1333"/>
    </row>
    <row r="5" spans="1:19" ht="18">
      <c r="A5" s="1333" t="s">
        <v>2003</v>
      </c>
      <c r="B5" s="1333"/>
      <c r="C5" s="1333"/>
      <c r="D5" s="1333"/>
      <c r="E5" s="1333"/>
      <c r="F5" s="1333"/>
      <c r="G5" s="1333"/>
      <c r="H5" s="1333"/>
      <c r="I5" s="1333"/>
      <c r="J5" s="1333" t="s">
        <v>3558</v>
      </c>
      <c r="K5" s="1333"/>
      <c r="L5" s="1333"/>
      <c r="M5" s="1333"/>
      <c r="N5" s="1333"/>
      <c r="O5" s="1333"/>
      <c r="P5" s="1333"/>
      <c r="Q5" s="1333"/>
      <c r="R5" s="1333"/>
      <c r="S5" s="1333"/>
    </row>
    <row r="6" spans="1:19" ht="18">
      <c r="A6" s="1333" t="s">
        <v>0</v>
      </c>
      <c r="B6" s="1333"/>
      <c r="C6" s="1333" t="s">
        <v>2004</v>
      </c>
      <c r="D6" s="1333" t="s">
        <v>2005</v>
      </c>
      <c r="E6" s="1333" t="s">
        <v>2006</v>
      </c>
      <c r="F6" s="1333"/>
      <c r="G6" s="1333"/>
      <c r="H6" s="1333"/>
      <c r="I6" s="1333"/>
      <c r="J6" s="1333" t="s">
        <v>2007</v>
      </c>
      <c r="K6" s="1333"/>
      <c r="L6" s="1333"/>
      <c r="M6" s="1333"/>
      <c r="N6" s="1333"/>
      <c r="O6" s="1333"/>
      <c r="P6" s="1333"/>
      <c r="Q6" s="1333"/>
      <c r="R6" s="1333"/>
      <c r="S6" s="1333"/>
    </row>
    <row r="7" spans="1:19" ht="18">
      <c r="A7" s="1333" t="s">
        <v>25</v>
      </c>
      <c r="B7" s="1333"/>
      <c r="C7" s="1333" t="s">
        <v>2008</v>
      </c>
      <c r="D7" s="1334" t="s">
        <v>2009</v>
      </c>
      <c r="E7" s="1334" t="s">
        <v>2010</v>
      </c>
      <c r="F7" s="1334"/>
      <c r="G7" s="1333"/>
      <c r="H7" s="1333" t="s">
        <v>1509</v>
      </c>
      <c r="I7" s="1333"/>
      <c r="J7" s="1333" t="s">
        <v>3768</v>
      </c>
      <c r="K7" s="1333"/>
      <c r="L7" s="1333"/>
      <c r="M7" s="1333"/>
      <c r="N7" s="1333"/>
      <c r="O7" s="1333"/>
      <c r="P7" s="1333"/>
      <c r="Q7" s="1333"/>
      <c r="R7" s="1333"/>
      <c r="S7" s="1333"/>
    </row>
    <row r="8" spans="1:19" ht="18">
      <c r="A8" s="2318" t="s">
        <v>2011</v>
      </c>
      <c r="B8" s="2321" t="s">
        <v>167</v>
      </c>
      <c r="C8" s="2322"/>
      <c r="D8" s="2321" t="s">
        <v>168</v>
      </c>
      <c r="E8" s="2327"/>
      <c r="F8" s="2327"/>
      <c r="G8" s="2322"/>
      <c r="H8" s="2321" t="s">
        <v>10</v>
      </c>
      <c r="I8" s="2322"/>
      <c r="J8" s="2330" t="s">
        <v>4</v>
      </c>
      <c r="K8" s="2331"/>
      <c r="L8" s="2330" t="s">
        <v>5</v>
      </c>
      <c r="M8" s="2331"/>
      <c r="N8" s="2332" t="s">
        <v>2012</v>
      </c>
      <c r="O8" s="2333"/>
      <c r="P8" s="2333"/>
      <c r="Q8" s="2334"/>
      <c r="R8" s="2318" t="s">
        <v>645</v>
      </c>
      <c r="S8" s="2335" t="s">
        <v>16</v>
      </c>
    </row>
    <row r="9" spans="1:19" ht="18">
      <c r="A9" s="2319"/>
      <c r="B9" s="2323"/>
      <c r="C9" s="2324"/>
      <c r="D9" s="2323"/>
      <c r="E9" s="2328"/>
      <c r="F9" s="2328"/>
      <c r="G9" s="2324"/>
      <c r="H9" s="2323"/>
      <c r="I9" s="2324"/>
      <c r="J9" s="2335" t="s">
        <v>11</v>
      </c>
      <c r="K9" s="2335" t="s">
        <v>12</v>
      </c>
      <c r="L9" s="2335" t="s">
        <v>13</v>
      </c>
      <c r="M9" s="2335" t="s">
        <v>2013</v>
      </c>
      <c r="N9" s="1335">
        <v>1</v>
      </c>
      <c r="O9" s="1335">
        <v>2</v>
      </c>
      <c r="P9" s="1335">
        <v>3</v>
      </c>
      <c r="Q9" s="1335">
        <v>4</v>
      </c>
      <c r="R9" s="2319"/>
      <c r="S9" s="2336"/>
    </row>
    <row r="10" spans="1:19" ht="18">
      <c r="A10" s="2320"/>
      <c r="B10" s="2325"/>
      <c r="C10" s="2326"/>
      <c r="D10" s="2325"/>
      <c r="E10" s="2329"/>
      <c r="F10" s="2329"/>
      <c r="G10" s="2326"/>
      <c r="H10" s="2325"/>
      <c r="I10" s="2326"/>
      <c r="J10" s="2337"/>
      <c r="K10" s="2337"/>
      <c r="L10" s="2337"/>
      <c r="M10" s="2337"/>
      <c r="N10" s="1336">
        <v>0.25</v>
      </c>
      <c r="O10" s="1336">
        <v>0.25</v>
      </c>
      <c r="P10" s="1336">
        <v>0.25</v>
      </c>
      <c r="Q10" s="1336">
        <v>0.25</v>
      </c>
      <c r="R10" s="2320"/>
      <c r="S10" s="2337"/>
    </row>
    <row r="11" spans="1:19" ht="18">
      <c r="A11" s="1337">
        <v>15</v>
      </c>
      <c r="B11" s="1338" t="s">
        <v>2014</v>
      </c>
      <c r="C11" s="1339"/>
      <c r="D11" s="1340" t="s">
        <v>2015</v>
      </c>
      <c r="E11" s="1341"/>
      <c r="F11" s="1341"/>
      <c r="G11" s="1339"/>
      <c r="H11" s="1342" t="s">
        <v>2016</v>
      </c>
      <c r="I11" s="1343"/>
      <c r="J11" s="1344"/>
      <c r="K11" s="1337"/>
      <c r="L11" s="1345"/>
      <c r="M11" s="1345"/>
      <c r="N11" s="1345"/>
      <c r="O11" s="1345"/>
      <c r="P11" s="1345"/>
      <c r="Q11" s="1345"/>
      <c r="R11" s="1337" t="s">
        <v>2017</v>
      </c>
      <c r="S11" s="1337" t="s">
        <v>2018</v>
      </c>
    </row>
    <row r="12" spans="1:19" ht="18">
      <c r="A12" s="1337"/>
      <c r="B12" s="1338" t="s">
        <v>2019</v>
      </c>
      <c r="C12" s="1339"/>
      <c r="D12" s="1346" t="s">
        <v>2020</v>
      </c>
      <c r="E12" s="1347"/>
      <c r="F12" s="1347"/>
      <c r="G12" s="1348"/>
      <c r="H12" s="1346" t="s">
        <v>2021</v>
      </c>
      <c r="I12" s="1343"/>
      <c r="J12" s="1344" t="s">
        <v>518</v>
      </c>
      <c r="K12" s="1337">
        <v>3</v>
      </c>
      <c r="L12" s="1349">
        <v>732496</v>
      </c>
      <c r="M12" s="1337" t="s">
        <v>1186</v>
      </c>
      <c r="N12" s="1350">
        <v>139939</v>
      </c>
      <c r="O12" s="1350">
        <v>139939</v>
      </c>
      <c r="P12" s="1350">
        <v>139939</v>
      </c>
      <c r="Q12" s="1350">
        <v>139939</v>
      </c>
      <c r="R12" s="1337" t="s">
        <v>1091</v>
      </c>
      <c r="S12" s="1337"/>
    </row>
    <row r="13" spans="1:19" ht="18">
      <c r="A13" s="1337"/>
      <c r="B13" s="1338" t="s">
        <v>2022</v>
      </c>
      <c r="C13" s="1339"/>
      <c r="D13" s="1346" t="s">
        <v>2023</v>
      </c>
      <c r="E13" s="1347"/>
      <c r="F13" s="1347"/>
      <c r="G13" s="1348"/>
      <c r="H13" s="1346" t="s">
        <v>2024</v>
      </c>
      <c r="I13" s="1343"/>
      <c r="J13" s="1344"/>
      <c r="K13" s="1337"/>
      <c r="L13" s="1345"/>
      <c r="M13" s="1337" t="s">
        <v>2025</v>
      </c>
      <c r="N13" s="1345"/>
      <c r="O13" s="1345"/>
      <c r="P13" s="1345"/>
      <c r="Q13" s="1345"/>
      <c r="R13" s="1345"/>
      <c r="S13" s="1345"/>
    </row>
    <row r="14" spans="1:19" ht="18">
      <c r="A14" s="1337"/>
      <c r="B14" s="2338" t="s">
        <v>333</v>
      </c>
      <c r="C14" s="2339"/>
      <c r="D14" s="1346" t="s">
        <v>2026</v>
      </c>
      <c r="E14" s="1347"/>
      <c r="F14" s="1347"/>
      <c r="G14" s="1348"/>
      <c r="H14" s="1346" t="s">
        <v>2027</v>
      </c>
      <c r="I14" s="1343"/>
      <c r="J14" s="1344" t="s">
        <v>518</v>
      </c>
      <c r="K14" s="1337">
        <v>3</v>
      </c>
      <c r="L14" s="1345"/>
      <c r="M14" s="1345"/>
      <c r="N14" s="1345"/>
      <c r="O14" s="1345"/>
      <c r="P14" s="1345"/>
      <c r="Q14" s="1345"/>
      <c r="R14" s="1345"/>
      <c r="S14" s="1345"/>
    </row>
    <row r="15" spans="1:19" ht="18">
      <c r="A15" s="1337"/>
      <c r="B15" s="2340" t="s">
        <v>2028</v>
      </c>
      <c r="C15" s="2339"/>
      <c r="D15" s="1346" t="s">
        <v>2029</v>
      </c>
      <c r="E15" s="1351"/>
      <c r="F15" s="1351"/>
      <c r="G15" s="1348"/>
      <c r="H15" s="1346" t="s">
        <v>2030</v>
      </c>
      <c r="I15" s="1343"/>
      <c r="J15" s="1337"/>
      <c r="K15" s="1337"/>
      <c r="L15" s="1352"/>
      <c r="M15" s="1353"/>
      <c r="N15" s="1354"/>
      <c r="O15" s="1354"/>
      <c r="P15" s="1354"/>
      <c r="Q15" s="1353"/>
      <c r="R15" s="1345"/>
      <c r="S15" s="1345"/>
    </row>
    <row r="16" spans="1:19" ht="18">
      <c r="A16" s="1337"/>
      <c r="B16" s="1346" t="s">
        <v>2031</v>
      </c>
      <c r="C16" s="1355"/>
      <c r="D16" s="1356" t="s">
        <v>2032</v>
      </c>
      <c r="E16" s="1341"/>
      <c r="F16" s="1341"/>
      <c r="G16" s="1339"/>
      <c r="H16" s="1353" t="s">
        <v>2033</v>
      </c>
      <c r="I16" s="1333"/>
      <c r="J16" s="1344" t="s">
        <v>1868</v>
      </c>
      <c r="K16" s="1337">
        <v>1</v>
      </c>
      <c r="L16" s="1338"/>
      <c r="M16" s="1357" t="s">
        <v>2034</v>
      </c>
      <c r="N16" s="1358"/>
      <c r="O16" s="1358"/>
      <c r="P16" s="1358"/>
      <c r="Q16" s="1358"/>
      <c r="R16" s="1359"/>
      <c r="S16" s="1339"/>
    </row>
    <row r="17" spans="1:19" ht="18">
      <c r="A17" s="1337"/>
      <c r="B17" s="1346" t="s">
        <v>2035</v>
      </c>
      <c r="C17" s="1355"/>
      <c r="D17" s="1338" t="s">
        <v>2036</v>
      </c>
      <c r="E17" s="1341"/>
      <c r="F17" s="1341"/>
      <c r="G17" s="1339"/>
      <c r="H17" s="1338" t="s">
        <v>2037</v>
      </c>
      <c r="I17" s="1339"/>
      <c r="J17" s="1345"/>
      <c r="K17" s="1345"/>
      <c r="L17" s="1338"/>
      <c r="M17" s="1360" t="s">
        <v>2058</v>
      </c>
      <c r="N17" s="1361"/>
      <c r="O17" s="1361"/>
      <c r="P17" s="1361"/>
      <c r="Q17" s="1361"/>
      <c r="R17" s="1362"/>
      <c r="S17" s="1339"/>
    </row>
    <row r="18" spans="1:19" ht="18">
      <c r="A18" s="1337"/>
      <c r="B18" s="1363" t="s">
        <v>2038</v>
      </c>
      <c r="C18" s="1348"/>
      <c r="D18" s="1364" t="s">
        <v>2039</v>
      </c>
      <c r="E18" s="1365"/>
      <c r="F18" s="1365"/>
      <c r="G18" s="1339"/>
      <c r="H18" s="1346" t="s">
        <v>2040</v>
      </c>
      <c r="I18" s="1343"/>
      <c r="J18" s="1344" t="s">
        <v>18</v>
      </c>
      <c r="K18" s="1337">
        <v>80</v>
      </c>
      <c r="L18" s="1338"/>
      <c r="M18" s="1360" t="s">
        <v>2041</v>
      </c>
      <c r="N18" s="1361"/>
      <c r="O18" s="1361"/>
      <c r="P18" s="1361"/>
      <c r="Q18" s="1361"/>
      <c r="R18" s="1362"/>
      <c r="S18" s="1339"/>
    </row>
    <row r="19" spans="1:19" ht="18">
      <c r="A19" s="1337"/>
      <c r="B19" s="1363" t="s">
        <v>2042</v>
      </c>
      <c r="C19" s="1348"/>
      <c r="D19" s="1346" t="s">
        <v>2043</v>
      </c>
      <c r="E19" s="1347"/>
      <c r="F19" s="1347"/>
      <c r="G19" s="1339"/>
      <c r="H19" s="1346" t="s">
        <v>2044</v>
      </c>
      <c r="I19" s="1343"/>
      <c r="J19" s="1344"/>
      <c r="K19" s="1337"/>
      <c r="L19" s="1338"/>
      <c r="M19" s="1360" t="s">
        <v>2059</v>
      </c>
      <c r="N19" s="1361"/>
      <c r="O19" s="1361"/>
      <c r="P19" s="1361"/>
      <c r="Q19" s="1361"/>
      <c r="R19" s="1362"/>
      <c r="S19" s="1339"/>
    </row>
    <row r="20" spans="1:19" ht="18">
      <c r="A20" s="1337"/>
      <c r="B20" s="1363" t="s">
        <v>2045</v>
      </c>
      <c r="C20" s="1348"/>
      <c r="D20" s="1338" t="s">
        <v>2046</v>
      </c>
      <c r="E20" s="1341"/>
      <c r="F20" s="1341"/>
      <c r="G20" s="1366"/>
      <c r="H20" s="1356" t="s">
        <v>2047</v>
      </c>
      <c r="I20" s="1367"/>
      <c r="J20" s="1344" t="s">
        <v>18</v>
      </c>
      <c r="K20" s="1337">
        <v>100</v>
      </c>
      <c r="L20" s="1338"/>
      <c r="M20" s="1360" t="s">
        <v>2048</v>
      </c>
      <c r="N20" s="1361"/>
      <c r="O20" s="1361"/>
      <c r="P20" s="1361"/>
      <c r="Q20" s="1361"/>
      <c r="R20" s="1362"/>
      <c r="S20" s="1339"/>
    </row>
    <row r="21" spans="1:19" ht="18">
      <c r="A21" s="1337"/>
      <c r="B21" s="1363"/>
      <c r="C21" s="1348"/>
      <c r="D21" s="1346" t="s">
        <v>2049</v>
      </c>
      <c r="E21" s="1347"/>
      <c r="F21" s="1347"/>
      <c r="G21" s="1347"/>
      <c r="H21" s="1356" t="s">
        <v>2050</v>
      </c>
      <c r="I21" s="1368"/>
      <c r="J21" s="1344"/>
      <c r="K21" s="1337"/>
      <c r="L21" s="1338"/>
      <c r="M21" s="1369" t="s">
        <v>2051</v>
      </c>
      <c r="N21" s="1361"/>
      <c r="O21" s="1361"/>
      <c r="P21" s="1361"/>
      <c r="Q21" s="1361"/>
      <c r="R21" s="1362"/>
      <c r="S21" s="1339"/>
    </row>
    <row r="22" spans="1:19" ht="18">
      <c r="A22" s="1337"/>
      <c r="B22" s="1363"/>
      <c r="C22" s="1348"/>
      <c r="D22" s="1346" t="s">
        <v>2052</v>
      </c>
      <c r="E22" s="1347"/>
      <c r="F22" s="1347"/>
      <c r="G22" s="1339"/>
      <c r="H22" s="1353"/>
      <c r="I22" s="1333"/>
      <c r="J22" s="1344"/>
      <c r="K22" s="1337"/>
      <c r="L22" s="1338"/>
      <c r="M22" s="1369" t="s">
        <v>2053</v>
      </c>
      <c r="N22" s="1361"/>
      <c r="O22" s="1361"/>
      <c r="P22" s="1361"/>
      <c r="Q22" s="1361"/>
      <c r="R22" s="1362"/>
      <c r="S22" s="1339"/>
    </row>
    <row r="23" spans="1:19" ht="18">
      <c r="A23" s="1335"/>
      <c r="B23" s="1370"/>
      <c r="C23" s="1359"/>
      <c r="D23" s="1346" t="s">
        <v>2049</v>
      </c>
      <c r="E23" s="1347"/>
      <c r="F23" s="1347"/>
      <c r="G23" s="1366"/>
      <c r="H23" s="1338"/>
      <c r="I23" s="1339"/>
      <c r="J23" s="1345"/>
      <c r="K23" s="1345"/>
      <c r="L23" s="1370"/>
      <c r="M23" s="1371" t="s">
        <v>2054</v>
      </c>
      <c r="N23" s="1372"/>
      <c r="O23" s="1372"/>
      <c r="P23" s="1361"/>
      <c r="Q23" s="1372"/>
      <c r="R23" s="1362"/>
      <c r="S23" s="1359"/>
    </row>
    <row r="24" spans="1:19" ht="18">
      <c r="A24" s="1337"/>
      <c r="B24" s="1338"/>
      <c r="C24" s="1339"/>
      <c r="D24" s="1370" t="s">
        <v>2055</v>
      </c>
      <c r="E24" s="1341"/>
      <c r="F24" s="1341"/>
      <c r="G24" s="1348"/>
      <c r="H24" s="1338"/>
      <c r="I24" s="1339"/>
      <c r="J24" s="1344"/>
      <c r="K24" s="1337"/>
      <c r="L24" s="1338"/>
      <c r="M24" s="1373" t="s">
        <v>2060</v>
      </c>
      <c r="N24" s="1361"/>
      <c r="O24" s="1372"/>
      <c r="P24" s="1372"/>
      <c r="Q24" s="1372"/>
      <c r="R24" s="1362"/>
      <c r="S24" s="1339"/>
    </row>
    <row r="25" spans="1:19" ht="18">
      <c r="A25" s="1337"/>
      <c r="B25" s="1374"/>
      <c r="C25" s="1375"/>
      <c r="D25" s="1356" t="s">
        <v>2056</v>
      </c>
      <c r="E25" s="1341"/>
      <c r="F25" s="1341"/>
      <c r="G25" s="1348"/>
      <c r="H25" s="1346"/>
      <c r="I25" s="1343"/>
      <c r="J25" s="1344"/>
      <c r="K25" s="1337"/>
      <c r="L25" s="1338"/>
      <c r="M25" s="1371" t="s">
        <v>2061</v>
      </c>
      <c r="N25" s="1372"/>
      <c r="O25" s="1372"/>
      <c r="P25" s="1372"/>
      <c r="Q25" s="1372"/>
      <c r="R25" s="1362"/>
      <c r="S25" s="1339"/>
    </row>
    <row r="26" spans="1:19" ht="18">
      <c r="A26" s="1345"/>
      <c r="B26" s="2330"/>
      <c r="C26" s="2331"/>
      <c r="D26" s="1356"/>
      <c r="E26" s="1341"/>
      <c r="F26" s="1341"/>
      <c r="G26" s="1348"/>
      <c r="H26" s="2341" t="s">
        <v>2057</v>
      </c>
      <c r="I26" s="2342"/>
      <c r="J26" s="1344"/>
      <c r="K26" s="1337"/>
      <c r="L26" s="1338"/>
      <c r="M26" s="1371" t="s">
        <v>3767</v>
      </c>
      <c r="N26" s="1372"/>
      <c r="O26" s="1372"/>
      <c r="P26" s="1372"/>
      <c r="Q26" s="1376"/>
      <c r="R26" s="1362"/>
      <c r="S26" s="1339"/>
    </row>
    <row r="27" spans="1:19" ht="18">
      <c r="A27" s="1345"/>
      <c r="B27" s="2343"/>
      <c r="C27" s="2343"/>
      <c r="D27" s="2330"/>
      <c r="E27" s="2344"/>
      <c r="F27" s="2344"/>
      <c r="G27" s="1377"/>
      <c r="H27" s="1356"/>
      <c r="I27" s="1368"/>
      <c r="J27" s="1344"/>
      <c r="K27" s="1337"/>
      <c r="L27" s="1378"/>
      <c r="M27" s="1371" t="s">
        <v>2062</v>
      </c>
      <c r="N27" s="1372"/>
      <c r="O27" s="1372"/>
      <c r="P27" s="1372"/>
      <c r="Q27" s="1376"/>
      <c r="R27" s="1362"/>
      <c r="S27" s="1377"/>
    </row>
    <row r="28" spans="1:19" ht="18">
      <c r="A28" s="1372"/>
      <c r="B28" s="1379"/>
      <c r="C28" s="1379"/>
      <c r="D28" s="1379"/>
      <c r="E28" s="1379"/>
      <c r="F28" s="1379"/>
      <c r="G28" s="1380"/>
      <c r="H28" s="1381"/>
      <c r="I28" s="1382"/>
      <c r="J28" s="1379"/>
      <c r="K28" s="1379"/>
      <c r="L28" s="1380"/>
      <c r="M28" s="1380"/>
      <c r="N28" s="1380"/>
      <c r="O28" s="1380"/>
      <c r="P28" s="1380"/>
      <c r="Q28" s="1380"/>
      <c r="R28" s="1380"/>
      <c r="S28" s="1380"/>
    </row>
    <row r="29" spans="1:19" ht="18">
      <c r="A29" s="1372"/>
      <c r="B29" s="1379"/>
      <c r="C29" s="1379"/>
      <c r="D29" s="1379"/>
      <c r="E29" s="1379"/>
      <c r="F29" s="1379"/>
      <c r="G29" s="1380"/>
      <c r="H29" s="1381"/>
      <c r="I29" s="1382"/>
      <c r="J29" s="1379"/>
      <c r="K29" s="1379"/>
      <c r="L29" s="1380"/>
      <c r="M29" s="1380"/>
      <c r="N29" s="1380"/>
      <c r="O29" s="1380"/>
      <c r="P29" s="1380"/>
      <c r="Q29" s="1380"/>
      <c r="R29" s="1380"/>
      <c r="S29" s="1380"/>
    </row>
    <row r="30" spans="1:19" ht="18">
      <c r="A30" s="1372"/>
      <c r="B30" s="1379"/>
      <c r="C30" s="1379"/>
      <c r="D30" s="1379"/>
      <c r="E30" s="1379"/>
      <c r="F30" s="1379"/>
      <c r="G30" s="1380"/>
      <c r="H30" s="1380"/>
      <c r="I30" s="1380"/>
      <c r="J30" s="1380"/>
      <c r="K30" s="1380"/>
      <c r="L30" s="1380"/>
      <c r="M30" s="1380"/>
      <c r="N30" s="1380"/>
      <c r="O30" s="1380"/>
      <c r="P30" s="1380"/>
      <c r="Q30" s="1380"/>
      <c r="R30" s="1380"/>
      <c r="S30" s="1380"/>
    </row>
    <row r="31" spans="1:19" ht="18">
      <c r="A31" s="1372"/>
      <c r="B31" s="1383"/>
      <c r="C31" s="1372"/>
      <c r="D31" s="1372"/>
      <c r="E31" s="1372"/>
      <c r="F31" s="1372"/>
      <c r="G31" s="1372"/>
      <c r="H31" s="1333"/>
      <c r="I31" s="1333"/>
      <c r="J31" s="1372"/>
      <c r="K31" s="1372"/>
      <c r="L31" s="1372"/>
      <c r="M31" s="1372"/>
      <c r="N31" s="1372"/>
      <c r="O31" s="1372"/>
      <c r="P31" s="1372"/>
      <c r="Q31" s="1372"/>
      <c r="R31" s="1372"/>
      <c r="S31" s="1372"/>
    </row>
    <row r="32" spans="1:19" ht="18">
      <c r="A32" s="1372"/>
      <c r="B32" s="1383"/>
      <c r="C32" s="1372"/>
      <c r="D32" s="1372"/>
      <c r="E32" s="1372"/>
      <c r="F32" s="1372"/>
      <c r="G32" s="1372"/>
      <c r="H32" s="1333"/>
      <c r="I32" s="1333"/>
      <c r="J32" s="1372"/>
      <c r="K32" s="1372"/>
      <c r="L32" s="1372"/>
      <c r="M32" s="1372"/>
      <c r="N32" s="1372"/>
      <c r="O32" s="1372"/>
      <c r="P32" s="1372"/>
      <c r="Q32" s="1372"/>
      <c r="R32" s="1372"/>
      <c r="S32" s="1372"/>
    </row>
    <row r="33" spans="1:19" ht="18">
      <c r="A33" s="1372"/>
      <c r="B33" s="1383"/>
      <c r="C33" s="1372"/>
      <c r="D33" s="1372"/>
      <c r="E33" s="1372"/>
      <c r="F33" s="1372"/>
      <c r="G33" s="1372"/>
      <c r="H33" s="1372"/>
      <c r="I33" s="1372"/>
      <c r="J33" s="1372"/>
      <c r="K33" s="1372"/>
      <c r="L33" s="1372"/>
      <c r="M33" s="1372"/>
      <c r="N33" s="1372"/>
      <c r="O33" s="1372"/>
      <c r="P33" s="1372"/>
      <c r="Q33" s="1372"/>
      <c r="R33" s="1372"/>
      <c r="S33" s="1372"/>
    </row>
    <row r="34" spans="1:19" ht="18">
      <c r="A34" s="1372"/>
      <c r="B34" s="1383"/>
      <c r="C34" s="1372"/>
      <c r="D34" s="1372"/>
      <c r="E34" s="1372"/>
      <c r="F34" s="1372"/>
      <c r="G34" s="1384"/>
      <c r="H34" s="1384"/>
      <c r="I34" s="1384"/>
      <c r="J34" s="1384"/>
      <c r="K34" s="1384"/>
      <c r="L34" s="1384"/>
      <c r="M34" s="1384"/>
      <c r="N34" s="1384"/>
      <c r="O34" s="1384"/>
      <c r="P34" s="1384"/>
      <c r="Q34" s="1384"/>
      <c r="R34" s="1384"/>
      <c r="S34" s="1384"/>
    </row>
  </sheetData>
  <mergeCells count="20">
    <mergeCell ref="B14:C14"/>
    <mergeCell ref="B15:C15"/>
    <mergeCell ref="B26:C26"/>
    <mergeCell ref="H26:I26"/>
    <mergeCell ref="B27:C27"/>
    <mergeCell ref="D27:F27"/>
    <mergeCell ref="A1:S1"/>
    <mergeCell ref="A8:A10"/>
    <mergeCell ref="B8:C10"/>
    <mergeCell ref="D8:G10"/>
    <mergeCell ref="H8:I10"/>
    <mergeCell ref="J8:K8"/>
    <mergeCell ref="L8:M8"/>
    <mergeCell ref="N8:Q8"/>
    <mergeCell ref="R8:R10"/>
    <mergeCell ref="S8:S10"/>
    <mergeCell ref="K9:K10"/>
    <mergeCell ref="L9:L10"/>
    <mergeCell ref="M9:M10"/>
    <mergeCell ref="J9:J10"/>
  </mergeCells>
  <pageMargins left="0.19685039370078741" right="0.19685039370078741" top="0.39370078740157483" bottom="0.19685039370078741" header="0.51181102362204722" footer="0.51181102362204722"/>
  <pageSetup paperSize="9" orientation="landscape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92D050"/>
  </sheetPr>
  <dimension ref="A1:S58"/>
  <sheetViews>
    <sheetView topLeftCell="A10" zoomScale="120" zoomScaleNormal="120" workbookViewId="0">
      <selection activeCell="J5" sqref="J5"/>
    </sheetView>
  </sheetViews>
  <sheetFormatPr defaultColWidth="9" defaultRowHeight="12.75"/>
  <cols>
    <col min="1" max="1" width="2.25" style="1332" customWidth="1"/>
    <col min="2" max="5" width="9" style="1332"/>
    <col min="6" max="6" width="2.375" style="1332" customWidth="1"/>
    <col min="7" max="7" width="8" style="1332" hidden="1" customWidth="1"/>
    <col min="8" max="8" width="9" style="1332"/>
    <col min="9" max="9" width="10.875" style="1332" customWidth="1"/>
    <col min="10" max="10" width="5" style="1332" customWidth="1"/>
    <col min="11" max="11" width="4.25" style="1332" customWidth="1"/>
    <col min="12" max="12" width="5.125" style="1332" customWidth="1"/>
    <col min="13" max="13" width="5.375" style="1332" customWidth="1"/>
    <col min="14" max="14" width="3.75" style="1332" customWidth="1"/>
    <col min="15" max="15" width="5.25" style="1332" customWidth="1"/>
    <col min="16" max="16" width="5.375" style="1332" customWidth="1"/>
    <col min="17" max="17" width="3.375" style="1332" customWidth="1"/>
    <col min="18" max="18" width="6.375" style="1332" customWidth="1"/>
    <col min="19" max="16384" width="9" style="1332"/>
  </cols>
  <sheetData>
    <row r="1" spans="1:19" ht="18">
      <c r="A1" s="2317" t="s">
        <v>455</v>
      </c>
      <c r="B1" s="2317"/>
      <c r="C1" s="2317"/>
      <c r="D1" s="2317"/>
      <c r="E1" s="2317"/>
      <c r="F1" s="2317"/>
      <c r="G1" s="2317"/>
      <c r="H1" s="2317"/>
      <c r="I1" s="2317"/>
      <c r="J1" s="2317"/>
      <c r="K1" s="2317"/>
      <c r="L1" s="2317"/>
      <c r="M1" s="2317"/>
      <c r="N1" s="2317"/>
      <c r="O1" s="2317"/>
      <c r="P1" s="2317"/>
      <c r="Q1" s="2317"/>
      <c r="R1" s="2317"/>
      <c r="S1" s="2317"/>
    </row>
    <row r="2" spans="1:19" ht="18">
      <c r="A2" s="1333" t="s">
        <v>2000</v>
      </c>
      <c r="B2" s="1333"/>
      <c r="C2" s="1333"/>
      <c r="D2" s="1333"/>
      <c r="E2" s="1333"/>
      <c r="F2" s="1333"/>
      <c r="G2" s="1333"/>
      <c r="H2" s="1333"/>
      <c r="I2" s="1333"/>
      <c r="J2" s="1333"/>
      <c r="K2" s="1333"/>
      <c r="L2" s="1333"/>
      <c r="M2" s="1333"/>
      <c r="N2" s="1333"/>
      <c r="O2" s="1333"/>
      <c r="P2" s="1333"/>
      <c r="Q2" s="1333"/>
      <c r="R2" s="1333"/>
      <c r="S2" s="1333"/>
    </row>
    <row r="3" spans="1:19" ht="18">
      <c r="A3" s="1333" t="s">
        <v>2063</v>
      </c>
      <c r="B3" s="1333"/>
      <c r="C3" s="1333"/>
      <c r="D3" s="1333"/>
      <c r="E3" s="1333"/>
      <c r="F3" s="1333"/>
      <c r="G3" s="1333"/>
      <c r="H3" s="1333"/>
      <c r="I3" s="1333"/>
      <c r="J3" s="1333"/>
      <c r="K3" s="1333"/>
      <c r="L3" s="1333"/>
      <c r="M3" s="1333"/>
      <c r="N3" s="1333"/>
      <c r="O3" s="1333"/>
      <c r="P3" s="1333"/>
      <c r="Q3" s="1333"/>
      <c r="R3" s="1333"/>
      <c r="S3" s="1333"/>
    </row>
    <row r="4" spans="1:19" ht="18">
      <c r="A4" s="1333" t="s">
        <v>2064</v>
      </c>
      <c r="B4" s="1333"/>
      <c r="C4" s="1333"/>
      <c r="D4" s="1333"/>
      <c r="E4" s="1333"/>
      <c r="F4" s="1333"/>
      <c r="G4" s="1333"/>
      <c r="H4" s="1333"/>
      <c r="I4" s="1333"/>
      <c r="J4" s="1333"/>
      <c r="K4" s="1333"/>
      <c r="L4" s="1333"/>
      <c r="M4" s="1333"/>
      <c r="N4" s="1333"/>
      <c r="O4" s="1333"/>
      <c r="P4" s="1333"/>
      <c r="Q4" s="1333"/>
      <c r="R4" s="1333"/>
      <c r="S4" s="1333"/>
    </row>
    <row r="5" spans="1:19" ht="18">
      <c r="A5" s="1333" t="s">
        <v>2065</v>
      </c>
      <c r="B5" s="1333"/>
      <c r="C5" s="1333"/>
      <c r="D5" s="1333"/>
      <c r="E5" s="1333"/>
      <c r="F5" s="1333"/>
      <c r="G5" s="1333"/>
      <c r="H5" s="1333"/>
      <c r="I5" s="1333"/>
      <c r="J5" s="1333" t="s">
        <v>3559</v>
      </c>
      <c r="K5" s="1333"/>
      <c r="L5" s="1333"/>
      <c r="M5" s="1333"/>
      <c r="N5" s="1333"/>
      <c r="O5" s="1333"/>
      <c r="P5" s="1333"/>
      <c r="Q5" s="1333"/>
      <c r="R5" s="1333"/>
      <c r="S5" s="1333"/>
    </row>
    <row r="6" spans="1:19" ht="18">
      <c r="A6" s="1333" t="s">
        <v>0</v>
      </c>
      <c r="B6" s="1333"/>
      <c r="C6" s="1333" t="s">
        <v>2004</v>
      </c>
      <c r="D6" s="1333" t="s">
        <v>2005</v>
      </c>
      <c r="E6" s="1333" t="s">
        <v>2006</v>
      </c>
      <c r="F6" s="1333"/>
      <c r="G6" s="1333"/>
      <c r="H6" s="1333"/>
      <c r="I6" s="1333"/>
      <c r="J6" s="1333" t="s">
        <v>2066</v>
      </c>
      <c r="K6" s="1333"/>
      <c r="L6" s="1333"/>
      <c r="M6" s="1333"/>
      <c r="N6" s="1333"/>
      <c r="O6" s="1333"/>
      <c r="P6" s="1333"/>
      <c r="Q6" s="1333"/>
      <c r="R6" s="1333"/>
      <c r="S6" s="1333"/>
    </row>
    <row r="7" spans="1:19" ht="18">
      <c r="A7" s="1333" t="s">
        <v>25</v>
      </c>
      <c r="B7" s="1333"/>
      <c r="C7" s="1333" t="s">
        <v>2067</v>
      </c>
      <c r="D7" s="1334" t="s">
        <v>2009</v>
      </c>
      <c r="E7" s="1334" t="s">
        <v>2068</v>
      </c>
      <c r="F7" s="1334"/>
      <c r="G7" s="1333"/>
      <c r="H7" s="1333" t="s">
        <v>1509</v>
      </c>
      <c r="I7" s="1333"/>
      <c r="J7" s="1333" t="s">
        <v>2069</v>
      </c>
      <c r="K7" s="1333"/>
      <c r="L7" s="1333"/>
      <c r="M7" s="1333"/>
      <c r="N7" s="1333"/>
      <c r="O7" s="1333"/>
      <c r="P7" s="1333"/>
      <c r="Q7" s="1333"/>
      <c r="R7" s="1333"/>
      <c r="S7" s="1333"/>
    </row>
    <row r="8" spans="1:19" ht="18">
      <c r="A8" s="2347" t="s">
        <v>2011</v>
      </c>
      <c r="B8" s="2321" t="s">
        <v>167</v>
      </c>
      <c r="C8" s="2322"/>
      <c r="D8" s="2321" t="s">
        <v>168</v>
      </c>
      <c r="E8" s="2327"/>
      <c r="F8" s="2327"/>
      <c r="G8" s="1339"/>
      <c r="H8" s="2321" t="s">
        <v>10</v>
      </c>
      <c r="I8" s="2322"/>
      <c r="J8" s="2330" t="s">
        <v>4</v>
      </c>
      <c r="K8" s="2331"/>
      <c r="L8" s="2330" t="s">
        <v>5</v>
      </c>
      <c r="M8" s="2331"/>
      <c r="N8" s="2330" t="s">
        <v>2012</v>
      </c>
      <c r="O8" s="2344"/>
      <c r="P8" s="2344"/>
      <c r="Q8" s="2331"/>
      <c r="R8" s="2318" t="s">
        <v>645</v>
      </c>
      <c r="S8" s="2335" t="s">
        <v>16</v>
      </c>
    </row>
    <row r="9" spans="1:19" ht="18">
      <c r="A9" s="2347"/>
      <c r="B9" s="2323"/>
      <c r="C9" s="2324"/>
      <c r="D9" s="2323"/>
      <c r="E9" s="2328"/>
      <c r="F9" s="2328"/>
      <c r="G9" s="1339"/>
      <c r="H9" s="2323"/>
      <c r="I9" s="2324"/>
      <c r="J9" s="2335" t="s">
        <v>11</v>
      </c>
      <c r="K9" s="2335" t="s">
        <v>12</v>
      </c>
      <c r="L9" s="2335" t="s">
        <v>13</v>
      </c>
      <c r="M9" s="2335" t="s">
        <v>2013</v>
      </c>
      <c r="N9" s="1335">
        <v>1</v>
      </c>
      <c r="O9" s="1335">
        <v>2</v>
      </c>
      <c r="P9" s="1335">
        <v>3</v>
      </c>
      <c r="Q9" s="1335">
        <v>4</v>
      </c>
      <c r="R9" s="2319"/>
      <c r="S9" s="2336"/>
    </row>
    <row r="10" spans="1:19" ht="18">
      <c r="A10" s="2347"/>
      <c r="B10" s="2325"/>
      <c r="C10" s="2326"/>
      <c r="D10" s="2325"/>
      <c r="E10" s="2329"/>
      <c r="F10" s="2329"/>
      <c r="G10" s="1339"/>
      <c r="H10" s="2325"/>
      <c r="I10" s="2326"/>
      <c r="J10" s="2337"/>
      <c r="K10" s="2337"/>
      <c r="L10" s="2337"/>
      <c r="M10" s="2337"/>
      <c r="N10" s="1336">
        <v>0</v>
      </c>
      <c r="O10" s="1336">
        <v>0.5</v>
      </c>
      <c r="P10" s="1336">
        <v>0.25</v>
      </c>
      <c r="Q10" s="1336">
        <v>0.25</v>
      </c>
      <c r="R10" s="2320"/>
      <c r="S10" s="2337"/>
    </row>
    <row r="11" spans="1:19" ht="18">
      <c r="A11" s="1337">
        <v>15</v>
      </c>
      <c r="B11" s="1338" t="s">
        <v>2070</v>
      </c>
      <c r="C11" s="1339"/>
      <c r="D11" s="1340" t="s">
        <v>31</v>
      </c>
      <c r="E11" s="1341"/>
      <c r="F11" s="1341"/>
      <c r="G11" s="1348"/>
      <c r="H11" s="1356" t="s">
        <v>2071</v>
      </c>
      <c r="I11" s="1368"/>
      <c r="J11" s="1337" t="s">
        <v>197</v>
      </c>
      <c r="K11" s="1337">
        <v>1</v>
      </c>
      <c r="L11" s="1350">
        <v>86340</v>
      </c>
      <c r="M11" s="1337" t="s">
        <v>2072</v>
      </c>
      <c r="N11" s="1350"/>
      <c r="O11" s="1350">
        <v>43170</v>
      </c>
      <c r="P11" s="1350">
        <v>21585</v>
      </c>
      <c r="Q11" s="1350">
        <v>21585</v>
      </c>
      <c r="R11" s="1337" t="s">
        <v>2073</v>
      </c>
      <c r="S11" s="1337" t="s">
        <v>2074</v>
      </c>
    </row>
    <row r="12" spans="1:19" ht="18">
      <c r="A12" s="1337"/>
      <c r="B12" s="1338"/>
      <c r="C12" s="1339"/>
      <c r="D12" s="1346" t="s">
        <v>2075</v>
      </c>
      <c r="E12" s="1347"/>
      <c r="F12" s="1347"/>
      <c r="G12" s="1348"/>
      <c r="H12" s="1346" t="s">
        <v>2076</v>
      </c>
      <c r="I12" s="1343"/>
      <c r="J12" s="1344"/>
      <c r="K12" s="1337"/>
      <c r="L12" s="1350"/>
      <c r="M12" s="1337"/>
      <c r="N12" s="1350"/>
      <c r="O12" s="1350"/>
      <c r="P12" s="1350"/>
      <c r="Q12" s="1337"/>
      <c r="R12" s="1337"/>
      <c r="S12" s="1337"/>
    </row>
    <row r="13" spans="1:19" ht="18">
      <c r="A13" s="1337"/>
      <c r="B13" s="2348"/>
      <c r="C13" s="2349"/>
      <c r="D13" s="1346" t="s">
        <v>2077</v>
      </c>
      <c r="E13" s="1347"/>
      <c r="F13" s="1347"/>
      <c r="G13" s="1348"/>
      <c r="H13" s="1346" t="s">
        <v>2078</v>
      </c>
      <c r="I13" s="1343"/>
      <c r="J13" s="1337" t="s">
        <v>518</v>
      </c>
      <c r="K13" s="1337">
        <v>5</v>
      </c>
      <c r="L13" s="1345"/>
      <c r="M13" s="1345"/>
      <c r="N13" s="1345"/>
      <c r="O13" s="1345"/>
      <c r="P13" s="1345"/>
      <c r="Q13" s="1345"/>
      <c r="R13" s="1345"/>
      <c r="S13" s="1345"/>
    </row>
    <row r="14" spans="1:19" ht="18">
      <c r="A14" s="1337"/>
      <c r="B14" s="1385" t="s">
        <v>333</v>
      </c>
      <c r="C14" s="1348"/>
      <c r="D14" s="1346" t="s">
        <v>2075</v>
      </c>
      <c r="E14" s="1347"/>
      <c r="F14" s="1347"/>
      <c r="G14" s="1347"/>
      <c r="H14" s="1356" t="s">
        <v>2079</v>
      </c>
      <c r="I14" s="1368"/>
      <c r="J14" s="1345"/>
      <c r="K14" s="1345"/>
      <c r="L14" s="1345"/>
      <c r="M14" s="1345"/>
      <c r="N14" s="1345"/>
      <c r="O14" s="1345"/>
      <c r="P14" s="1345"/>
      <c r="Q14" s="1345"/>
      <c r="R14" s="1345"/>
      <c r="S14" s="1345"/>
    </row>
    <row r="15" spans="1:19" ht="18">
      <c r="A15" s="1337"/>
      <c r="B15" s="1346" t="s">
        <v>2080</v>
      </c>
      <c r="C15" s="1343"/>
      <c r="D15" s="1346" t="s">
        <v>2081</v>
      </c>
      <c r="E15" s="1347"/>
      <c r="F15" s="1347"/>
      <c r="G15" s="1348"/>
      <c r="H15" s="1356" t="s">
        <v>2082</v>
      </c>
      <c r="I15" s="1368"/>
      <c r="J15" s="1337" t="s">
        <v>518</v>
      </c>
      <c r="K15" s="1337">
        <v>5</v>
      </c>
      <c r="L15" s="1345"/>
      <c r="M15" s="1353"/>
      <c r="N15" s="1353"/>
      <c r="O15" s="1353"/>
      <c r="P15" s="1353"/>
      <c r="Q15" s="1353"/>
      <c r="R15" s="1353"/>
      <c r="S15" s="1345"/>
    </row>
    <row r="16" spans="1:19" ht="18">
      <c r="A16" s="1337"/>
      <c r="B16" s="1346" t="s">
        <v>2083</v>
      </c>
      <c r="C16" s="1343"/>
      <c r="D16" s="1342" t="s">
        <v>362</v>
      </c>
      <c r="E16" s="1347"/>
      <c r="F16" s="1347"/>
      <c r="G16" s="1348"/>
      <c r="H16" s="1346"/>
      <c r="I16" s="1343"/>
      <c r="J16" s="1344"/>
      <c r="K16" s="1337"/>
      <c r="L16" s="1338"/>
      <c r="M16" s="1386" t="s">
        <v>2034</v>
      </c>
      <c r="N16" s="1387"/>
      <c r="O16" s="1387"/>
      <c r="P16" s="1387"/>
      <c r="Q16" s="1388"/>
      <c r="R16" s="1339"/>
      <c r="S16" s="1339"/>
    </row>
    <row r="17" spans="1:19" ht="18">
      <c r="A17" s="1337"/>
      <c r="B17" s="1356" t="s">
        <v>2084</v>
      </c>
      <c r="C17" s="1367"/>
      <c r="D17" s="1346" t="s">
        <v>2085</v>
      </c>
      <c r="E17" s="1347"/>
      <c r="F17" s="1347"/>
      <c r="G17" s="1348"/>
      <c r="H17" s="1346"/>
      <c r="I17" s="1343"/>
      <c r="J17" s="1337"/>
      <c r="K17" s="1337"/>
      <c r="L17" s="1338"/>
      <c r="M17" s="1360" t="s">
        <v>2086</v>
      </c>
      <c r="N17" s="1361"/>
      <c r="O17" s="1361"/>
      <c r="P17" s="1361"/>
      <c r="Q17" s="1389"/>
      <c r="R17" s="1362"/>
      <c r="S17" s="1339"/>
    </row>
    <row r="18" spans="1:19" ht="18">
      <c r="A18" s="1337"/>
      <c r="B18" s="1346"/>
      <c r="C18" s="1343"/>
      <c r="D18" s="1363" t="s">
        <v>2087</v>
      </c>
      <c r="E18" s="1347"/>
      <c r="F18" s="1347"/>
      <c r="G18" s="1348"/>
      <c r="H18" s="1356"/>
      <c r="I18" s="1368"/>
      <c r="J18" s="1337"/>
      <c r="K18" s="1337"/>
      <c r="L18" s="1338"/>
      <c r="M18" s="1360" t="s">
        <v>2088</v>
      </c>
      <c r="N18" s="1361"/>
      <c r="O18" s="1361"/>
      <c r="P18" s="1361"/>
      <c r="Q18" s="1389"/>
      <c r="R18" s="1362"/>
      <c r="S18" s="1339"/>
    </row>
    <row r="19" spans="1:19" ht="18">
      <c r="A19" s="1337"/>
      <c r="B19" s="1346"/>
      <c r="C19" s="1343"/>
      <c r="D19" s="1346" t="s">
        <v>2089</v>
      </c>
      <c r="E19" s="1347"/>
      <c r="F19" s="1347"/>
      <c r="G19" s="1339"/>
      <c r="H19" s="1346"/>
      <c r="I19" s="1343"/>
      <c r="J19" s="1344"/>
      <c r="K19" s="1337"/>
      <c r="L19" s="1338"/>
      <c r="M19" s="1360" t="s">
        <v>2090</v>
      </c>
      <c r="N19" s="1361"/>
      <c r="O19" s="1361"/>
      <c r="P19" s="1361"/>
      <c r="Q19" s="1389"/>
      <c r="R19" s="1362"/>
      <c r="S19" s="1339"/>
    </row>
    <row r="20" spans="1:19" ht="18">
      <c r="A20" s="1337"/>
      <c r="B20" s="1346"/>
      <c r="C20" s="1343"/>
      <c r="D20" s="1363" t="s">
        <v>2091</v>
      </c>
      <c r="E20" s="1347"/>
      <c r="F20" s="1347"/>
      <c r="G20" s="1348"/>
      <c r="H20" s="1346"/>
      <c r="I20" s="1343"/>
      <c r="J20" s="1337"/>
      <c r="K20" s="1337"/>
      <c r="L20" s="1338"/>
      <c r="M20" s="1360" t="s">
        <v>2092</v>
      </c>
      <c r="N20" s="1361"/>
      <c r="O20" s="1361"/>
      <c r="P20" s="1361"/>
      <c r="Q20" s="1389"/>
      <c r="R20" s="1362"/>
      <c r="S20" s="1339"/>
    </row>
    <row r="21" spans="1:19" ht="18">
      <c r="A21" s="1337"/>
      <c r="B21" s="1390"/>
      <c r="C21" s="1391"/>
      <c r="D21" s="1363" t="s">
        <v>2093</v>
      </c>
      <c r="E21" s="1347"/>
      <c r="F21" s="1347"/>
      <c r="G21" s="1348"/>
      <c r="H21" s="1356"/>
      <c r="I21" s="1368"/>
      <c r="J21" s="1337"/>
      <c r="K21" s="1337"/>
      <c r="L21" s="1338"/>
      <c r="M21" s="1360" t="s">
        <v>2094</v>
      </c>
      <c r="N21" s="1361"/>
      <c r="O21" s="1361"/>
      <c r="P21" s="1361"/>
      <c r="Q21" s="1389"/>
      <c r="R21" s="1362"/>
      <c r="S21" s="1339"/>
    </row>
    <row r="22" spans="1:19" ht="18">
      <c r="A22" s="1337"/>
      <c r="B22" s="1392"/>
      <c r="C22" s="1391"/>
      <c r="D22" s="1346" t="s">
        <v>2095</v>
      </c>
      <c r="E22" s="1347"/>
      <c r="F22" s="1347"/>
      <c r="G22" s="1393"/>
      <c r="H22" s="1346"/>
      <c r="I22" s="1343"/>
      <c r="J22" s="1344"/>
      <c r="K22" s="1337"/>
      <c r="L22" s="1338"/>
      <c r="M22" s="1360" t="s">
        <v>2096</v>
      </c>
      <c r="N22" s="1361"/>
      <c r="O22" s="1361"/>
      <c r="P22" s="1361"/>
      <c r="Q22" s="1389"/>
      <c r="R22" s="1362"/>
      <c r="S22" s="1339"/>
    </row>
    <row r="23" spans="1:19" ht="18">
      <c r="A23" s="1337"/>
      <c r="B23" s="2345"/>
      <c r="C23" s="2346"/>
      <c r="D23" s="1363" t="s">
        <v>2097</v>
      </c>
      <c r="E23" s="1347"/>
      <c r="F23" s="1347"/>
      <c r="G23" s="1348"/>
      <c r="H23" s="1346"/>
      <c r="I23" s="1343"/>
      <c r="J23" s="1337"/>
      <c r="K23" s="1337"/>
      <c r="L23" s="1338"/>
      <c r="M23" s="1360" t="s">
        <v>2098</v>
      </c>
      <c r="N23" s="1361"/>
      <c r="O23" s="1361"/>
      <c r="P23" s="1361"/>
      <c r="Q23" s="1389"/>
      <c r="R23" s="1362"/>
      <c r="S23" s="1339"/>
    </row>
    <row r="24" spans="1:19" ht="18">
      <c r="A24" s="1337"/>
      <c r="B24" s="1392"/>
      <c r="C24" s="1391"/>
      <c r="D24" s="1346" t="s">
        <v>2099</v>
      </c>
      <c r="E24" s="1347"/>
      <c r="F24" s="1347"/>
      <c r="G24" s="1393"/>
      <c r="H24" s="1394"/>
      <c r="I24" s="1368"/>
      <c r="J24" s="1337"/>
      <c r="K24" s="1337"/>
      <c r="L24" s="1338"/>
      <c r="M24" s="1360" t="s">
        <v>2100</v>
      </c>
      <c r="N24" s="1361"/>
      <c r="O24" s="1361"/>
      <c r="P24" s="1361"/>
      <c r="Q24" s="1389"/>
      <c r="R24" s="1362"/>
      <c r="S24" s="1339"/>
    </row>
    <row r="25" spans="1:19" ht="18">
      <c r="A25" s="1337"/>
      <c r="B25" s="2345"/>
      <c r="C25" s="2346"/>
      <c r="D25" s="1346"/>
      <c r="E25" s="1347"/>
      <c r="F25" s="1347"/>
      <c r="G25" s="1393"/>
      <c r="H25" s="2341" t="s">
        <v>412</v>
      </c>
      <c r="I25" s="2342"/>
      <c r="J25" s="1337"/>
      <c r="K25" s="1337"/>
      <c r="L25" s="1338"/>
      <c r="M25" s="1360" t="s">
        <v>2101</v>
      </c>
      <c r="N25" s="1361"/>
      <c r="O25" s="1395"/>
      <c r="P25" s="1395"/>
      <c r="Q25" s="1379"/>
      <c r="R25" s="1362"/>
      <c r="S25" s="1339"/>
    </row>
    <row r="26" spans="1:19" ht="18">
      <c r="A26" s="1337"/>
      <c r="B26" s="1396"/>
      <c r="C26" s="1344"/>
      <c r="D26" s="1346"/>
      <c r="E26" s="1351"/>
      <c r="F26" s="1343"/>
      <c r="G26" s="1393"/>
      <c r="H26" s="1345" t="s">
        <v>2102</v>
      </c>
      <c r="I26" s="1345"/>
      <c r="J26" s="1337"/>
      <c r="K26" s="1337"/>
      <c r="L26" s="1338"/>
      <c r="M26" s="1374"/>
      <c r="N26" s="1334"/>
      <c r="O26" s="1334"/>
      <c r="P26" s="1334"/>
      <c r="Q26" s="1334"/>
      <c r="R26" s="1375"/>
      <c r="S26" s="1339"/>
    </row>
    <row r="27" spans="1:19" ht="18">
      <c r="A27" s="1372"/>
      <c r="B27" s="1383" t="s">
        <v>2103</v>
      </c>
      <c r="C27" s="1372"/>
      <c r="D27" s="1372"/>
      <c r="E27" s="1372"/>
      <c r="F27" s="1372"/>
      <c r="G27" s="1372"/>
      <c r="H27" s="1333"/>
      <c r="I27" s="1333"/>
      <c r="J27" s="1372"/>
      <c r="K27" s="1372"/>
      <c r="L27" s="1372"/>
      <c r="M27" s="1372"/>
      <c r="N27" s="1372"/>
      <c r="O27" s="1372"/>
      <c r="P27" s="1372"/>
      <c r="Q27" s="1372"/>
      <c r="R27" s="1372"/>
      <c r="S27" s="1372"/>
    </row>
    <row r="28" spans="1:19" ht="18">
      <c r="A28" s="1397"/>
      <c r="B28" s="1334"/>
      <c r="C28" s="1334"/>
      <c r="D28" s="1398"/>
      <c r="E28" s="1398"/>
      <c r="F28" s="1398"/>
      <c r="G28" s="1376"/>
      <c r="H28" s="1334"/>
      <c r="I28" s="1334"/>
      <c r="J28" s="1376"/>
      <c r="K28" s="1376"/>
      <c r="L28" s="1376"/>
      <c r="M28" s="1376"/>
      <c r="N28" s="1376"/>
      <c r="O28" s="1376"/>
      <c r="P28" s="1376"/>
      <c r="Q28" s="1376"/>
      <c r="R28" s="1376"/>
      <c r="S28" s="1376"/>
    </row>
    <row r="29" spans="1:19" ht="18">
      <c r="A29" s="1397"/>
      <c r="B29" s="1334"/>
      <c r="C29" s="1334"/>
      <c r="D29" s="1399"/>
      <c r="E29" s="1399"/>
      <c r="F29" s="1399"/>
      <c r="G29" s="1334"/>
      <c r="H29" s="1334"/>
      <c r="I29" s="1334"/>
      <c r="J29" s="1334"/>
      <c r="K29" s="1334"/>
      <c r="L29" s="1334"/>
      <c r="M29" s="1334"/>
      <c r="N29" s="1334"/>
      <c r="O29" s="1334"/>
      <c r="P29" s="1334"/>
      <c r="Q29" s="1334"/>
      <c r="R29" s="1334"/>
      <c r="S29" s="1334"/>
    </row>
    <row r="30" spans="1:19" ht="18">
      <c r="A30" s="2347"/>
      <c r="B30" s="2321"/>
      <c r="C30" s="2322"/>
      <c r="D30" s="2321"/>
      <c r="E30" s="2327"/>
      <c r="F30" s="2327"/>
      <c r="G30" s="1339"/>
      <c r="H30" s="2321"/>
      <c r="I30" s="2322"/>
      <c r="J30" s="2330"/>
      <c r="K30" s="2331"/>
      <c r="L30" s="2330"/>
      <c r="M30" s="2331"/>
      <c r="N30" s="2330"/>
      <c r="O30" s="2344"/>
      <c r="P30" s="2344"/>
      <c r="Q30" s="2331"/>
      <c r="R30" s="2318"/>
      <c r="S30" s="2335"/>
    </row>
    <row r="31" spans="1:19" ht="18">
      <c r="A31" s="2347"/>
      <c r="B31" s="2323"/>
      <c r="C31" s="2324"/>
      <c r="D31" s="2323"/>
      <c r="E31" s="2328"/>
      <c r="F31" s="2328"/>
      <c r="G31" s="1339"/>
      <c r="H31" s="2323"/>
      <c r="I31" s="2324"/>
      <c r="J31" s="2335"/>
      <c r="K31" s="2335"/>
      <c r="L31" s="2335"/>
      <c r="M31" s="2335"/>
      <c r="N31" s="1335"/>
      <c r="O31" s="1335"/>
      <c r="P31" s="1335"/>
      <c r="Q31" s="1335"/>
      <c r="R31" s="2319"/>
      <c r="S31" s="2336"/>
    </row>
    <row r="32" spans="1:19" ht="18">
      <c r="A32" s="2347"/>
      <c r="B32" s="2325"/>
      <c r="C32" s="2326"/>
      <c r="D32" s="2325"/>
      <c r="E32" s="2329"/>
      <c r="F32" s="2329"/>
      <c r="G32" s="1339"/>
      <c r="H32" s="2325"/>
      <c r="I32" s="2326"/>
      <c r="J32" s="2337"/>
      <c r="K32" s="2337"/>
      <c r="L32" s="2337"/>
      <c r="M32" s="2337"/>
      <c r="N32" s="1336"/>
      <c r="O32" s="1336"/>
      <c r="P32" s="1336"/>
      <c r="Q32" s="1336"/>
      <c r="R32" s="2320"/>
      <c r="S32" s="2337"/>
    </row>
    <row r="33" spans="1:19" ht="18">
      <c r="A33" s="1337"/>
      <c r="B33" s="1338"/>
      <c r="C33" s="1339"/>
      <c r="D33" s="1340"/>
      <c r="E33" s="1341"/>
      <c r="F33" s="1341"/>
      <c r="G33" s="1348"/>
      <c r="H33" s="1346"/>
      <c r="I33" s="1343"/>
      <c r="J33" s="1337"/>
      <c r="K33" s="1337"/>
      <c r="L33" s="1350"/>
      <c r="M33" s="1337"/>
      <c r="N33" s="1350"/>
      <c r="O33" s="1350"/>
      <c r="P33" s="1350"/>
      <c r="Q33" s="1350"/>
      <c r="R33" s="1337"/>
      <c r="S33" s="1337"/>
    </row>
    <row r="34" spans="1:19" ht="18">
      <c r="A34" s="1337"/>
      <c r="B34" s="1338"/>
      <c r="C34" s="1339"/>
      <c r="D34" s="1346"/>
      <c r="E34" s="1347"/>
      <c r="F34" s="1347"/>
      <c r="G34" s="1348"/>
      <c r="H34" s="1356"/>
      <c r="I34" s="1368"/>
      <c r="J34" s="1337"/>
      <c r="K34" s="1337"/>
      <c r="L34" s="1350"/>
      <c r="M34" s="1337"/>
      <c r="N34" s="1350"/>
      <c r="O34" s="1350"/>
      <c r="P34" s="1350"/>
      <c r="Q34" s="1337"/>
      <c r="R34" s="1337"/>
      <c r="S34" s="1337"/>
    </row>
    <row r="35" spans="1:19" ht="18">
      <c r="A35" s="1337"/>
      <c r="B35" s="2348"/>
      <c r="C35" s="2349"/>
      <c r="D35" s="1346"/>
      <c r="E35" s="1347"/>
      <c r="F35" s="1347"/>
      <c r="G35" s="1348"/>
      <c r="H35" s="1346"/>
      <c r="I35" s="1343"/>
      <c r="J35" s="1344"/>
      <c r="K35" s="1337"/>
      <c r="L35" s="1345"/>
      <c r="M35" s="1345"/>
      <c r="N35" s="1345"/>
      <c r="O35" s="1345"/>
      <c r="P35" s="1345"/>
      <c r="Q35" s="1345"/>
      <c r="R35" s="1345"/>
      <c r="S35" s="1345"/>
    </row>
    <row r="36" spans="1:19" ht="18">
      <c r="A36" s="1337"/>
      <c r="B36" s="1385"/>
      <c r="C36" s="1348"/>
      <c r="D36" s="1346"/>
      <c r="E36" s="1347"/>
      <c r="F36" s="1347"/>
      <c r="G36" s="1347"/>
      <c r="H36" s="1346"/>
      <c r="I36" s="1343"/>
      <c r="J36" s="1337"/>
      <c r="K36" s="1337"/>
      <c r="L36" s="1345"/>
      <c r="M36" s="1345"/>
      <c r="N36" s="1345"/>
      <c r="O36" s="1345"/>
      <c r="P36" s="1345"/>
      <c r="Q36" s="1345"/>
      <c r="R36" s="1345"/>
      <c r="S36" s="1345"/>
    </row>
    <row r="37" spans="1:19" ht="18">
      <c r="A37" s="1337"/>
      <c r="B37" s="1390"/>
      <c r="C37" s="1391"/>
      <c r="D37" s="1333"/>
      <c r="E37" s="1333"/>
      <c r="F37" s="1333"/>
      <c r="G37" s="1348"/>
      <c r="H37" s="1356"/>
      <c r="I37" s="1368"/>
      <c r="J37" s="1337"/>
      <c r="K37" s="1337"/>
      <c r="L37" s="1345"/>
      <c r="M37" s="1353"/>
      <c r="N37" s="1353"/>
      <c r="O37" s="1353"/>
      <c r="P37" s="1353"/>
      <c r="Q37" s="1353"/>
      <c r="R37" s="1345"/>
      <c r="S37" s="1345"/>
    </row>
    <row r="38" spans="1:19" ht="18">
      <c r="A38" s="1337"/>
      <c r="B38" s="1392"/>
      <c r="C38" s="1391"/>
      <c r="D38" s="1342"/>
      <c r="E38" s="1347"/>
      <c r="F38" s="1347"/>
      <c r="G38" s="1348"/>
      <c r="H38" s="1346"/>
      <c r="I38" s="1343"/>
      <c r="J38" s="1344"/>
      <c r="K38" s="1337"/>
      <c r="L38" s="1338"/>
      <c r="M38" s="1386"/>
      <c r="N38" s="1387"/>
      <c r="O38" s="1387"/>
      <c r="P38" s="1387"/>
      <c r="Q38" s="1400"/>
      <c r="R38" s="1339"/>
      <c r="S38" s="1345"/>
    </row>
    <row r="39" spans="1:19" ht="18">
      <c r="A39" s="1337"/>
      <c r="B39" s="2345"/>
      <c r="C39" s="2346"/>
      <c r="D39" s="1346"/>
      <c r="E39" s="1347"/>
      <c r="F39" s="1347"/>
      <c r="G39" s="1348"/>
      <c r="H39" s="1346"/>
      <c r="I39" s="1343"/>
      <c r="J39" s="1337"/>
      <c r="K39" s="1337"/>
      <c r="L39" s="1338"/>
      <c r="M39" s="1357"/>
      <c r="N39" s="1358"/>
      <c r="O39" s="1358"/>
      <c r="P39" s="1358"/>
      <c r="Q39" s="1401"/>
      <c r="R39" s="1339"/>
      <c r="S39" s="1345"/>
    </row>
    <row r="40" spans="1:19" ht="18">
      <c r="A40" s="1337"/>
      <c r="B40" s="1346"/>
      <c r="C40" s="1343"/>
      <c r="D40" s="1363"/>
      <c r="E40" s="1347"/>
      <c r="F40" s="1347"/>
      <c r="G40" s="1348"/>
      <c r="H40" s="1356"/>
      <c r="I40" s="1368"/>
      <c r="J40" s="1337"/>
      <c r="K40" s="1337"/>
      <c r="L40" s="1338"/>
      <c r="M40" s="1360"/>
      <c r="N40" s="1361"/>
      <c r="O40" s="1361"/>
      <c r="P40" s="1361"/>
      <c r="Q40" s="1402"/>
      <c r="R40" s="1339"/>
      <c r="S40" s="1345"/>
    </row>
    <row r="41" spans="1:19" ht="18">
      <c r="A41" s="1337"/>
      <c r="B41" s="1346"/>
      <c r="C41" s="1343"/>
      <c r="D41" s="1346"/>
      <c r="E41" s="1347"/>
      <c r="F41" s="1347"/>
      <c r="G41" s="1339"/>
      <c r="H41" s="1346"/>
      <c r="I41" s="1343"/>
      <c r="J41" s="1344"/>
      <c r="K41" s="1337"/>
      <c r="L41" s="1338"/>
      <c r="M41" s="1360"/>
      <c r="N41" s="1361"/>
      <c r="O41" s="1361"/>
      <c r="P41" s="1361"/>
      <c r="Q41" s="1402"/>
      <c r="R41" s="1339"/>
      <c r="S41" s="1345"/>
    </row>
    <row r="42" spans="1:19" ht="18">
      <c r="A42" s="1337"/>
      <c r="B42" s="1346"/>
      <c r="C42" s="1343"/>
      <c r="D42" s="1363"/>
      <c r="E42" s="1347"/>
      <c r="F42" s="1347"/>
      <c r="G42" s="1348"/>
      <c r="H42" s="1346"/>
      <c r="I42" s="1343"/>
      <c r="J42" s="1337"/>
      <c r="K42" s="1337"/>
      <c r="L42" s="1338"/>
      <c r="M42" s="1360"/>
      <c r="N42" s="1361"/>
      <c r="O42" s="1361"/>
      <c r="P42" s="1361"/>
      <c r="Q42" s="1402"/>
      <c r="R42" s="1339"/>
      <c r="S42" s="1345"/>
    </row>
    <row r="43" spans="1:19" ht="18">
      <c r="A43" s="1337"/>
      <c r="B43" s="1390"/>
      <c r="C43" s="1391"/>
      <c r="D43" s="1363"/>
      <c r="E43" s="1347"/>
      <c r="F43" s="1347"/>
      <c r="G43" s="1348"/>
      <c r="H43" s="1356"/>
      <c r="I43" s="1368"/>
      <c r="J43" s="1337"/>
      <c r="K43" s="1337"/>
      <c r="L43" s="1338"/>
      <c r="M43" s="1360"/>
      <c r="N43" s="1361"/>
      <c r="O43" s="1361"/>
      <c r="P43" s="1361"/>
      <c r="Q43" s="1402"/>
      <c r="R43" s="1339"/>
      <c r="S43" s="1345"/>
    </row>
    <row r="44" spans="1:19" ht="18">
      <c r="A44" s="1337"/>
      <c r="B44" s="1392"/>
      <c r="C44" s="1391"/>
      <c r="D44" s="1346"/>
      <c r="E44" s="1347"/>
      <c r="F44" s="1347"/>
      <c r="G44" s="1393"/>
      <c r="H44" s="1346"/>
      <c r="I44" s="1343"/>
      <c r="J44" s="1337"/>
      <c r="K44" s="1337"/>
      <c r="L44" s="1338"/>
      <c r="M44" s="1360"/>
      <c r="N44" s="1361"/>
      <c r="O44" s="1395"/>
      <c r="P44" s="1395"/>
      <c r="Q44" s="1403"/>
      <c r="R44" s="1339"/>
      <c r="S44" s="1345"/>
    </row>
    <row r="45" spans="1:19" ht="18">
      <c r="A45" s="1337"/>
      <c r="B45" s="2345"/>
      <c r="C45" s="2346"/>
      <c r="D45" s="1363"/>
      <c r="E45" s="1347"/>
      <c r="F45" s="1347"/>
      <c r="G45" s="1348"/>
      <c r="H45" s="1346"/>
      <c r="I45" s="1343"/>
      <c r="J45" s="1337"/>
      <c r="K45" s="1337"/>
      <c r="L45" s="1338"/>
      <c r="M45" s="1374"/>
      <c r="N45" s="1334"/>
      <c r="O45" s="1334"/>
      <c r="P45" s="1334"/>
      <c r="Q45" s="1375"/>
      <c r="R45" s="1339"/>
      <c r="S45" s="1345"/>
    </row>
    <row r="46" spans="1:19" ht="18">
      <c r="A46" s="1337"/>
      <c r="B46" s="1392"/>
      <c r="C46" s="1391"/>
      <c r="D46" s="1346"/>
      <c r="E46" s="1347"/>
      <c r="F46" s="1347"/>
      <c r="G46" s="1393"/>
      <c r="H46" s="1394"/>
      <c r="I46" s="1368"/>
      <c r="J46" s="1337"/>
      <c r="K46" s="1337"/>
      <c r="L46" s="1338"/>
      <c r="M46" s="1345"/>
      <c r="N46" s="1345"/>
      <c r="O46" s="1345"/>
      <c r="P46" s="1345"/>
      <c r="Q46" s="1345"/>
      <c r="R46" s="1339"/>
      <c r="S46" s="1345"/>
    </row>
    <row r="47" spans="1:19" ht="18">
      <c r="A47" s="1337"/>
      <c r="B47" s="2345"/>
      <c r="C47" s="2346"/>
      <c r="D47" s="1346"/>
      <c r="E47" s="1347"/>
      <c r="F47" s="1347"/>
      <c r="G47" s="1393"/>
      <c r="H47" s="2341"/>
      <c r="I47" s="2342"/>
      <c r="J47" s="1337"/>
      <c r="K47" s="1337"/>
      <c r="L47" s="1338"/>
      <c r="M47" s="1353"/>
      <c r="N47" s="1353"/>
      <c r="O47" s="1353"/>
      <c r="P47" s="1353"/>
      <c r="Q47" s="1353"/>
      <c r="R47" s="1339"/>
      <c r="S47" s="1345"/>
    </row>
    <row r="48" spans="1:19" ht="18">
      <c r="A48" s="1337"/>
      <c r="B48" s="1396"/>
      <c r="C48" s="1344"/>
      <c r="D48" s="1346"/>
      <c r="E48" s="1351"/>
      <c r="F48" s="1343"/>
      <c r="G48" s="1393"/>
      <c r="H48" s="1338"/>
      <c r="I48" s="1339"/>
      <c r="J48" s="1337"/>
      <c r="K48" s="1337"/>
      <c r="L48" s="1345"/>
      <c r="M48" s="1404"/>
      <c r="N48" s="1404"/>
      <c r="O48" s="1404"/>
      <c r="P48" s="1404"/>
      <c r="Q48" s="1404"/>
      <c r="R48" s="1345"/>
      <c r="S48" s="1345"/>
    </row>
    <row r="49" spans="1:19" ht="18">
      <c r="A49" s="1337"/>
      <c r="B49" s="1363"/>
      <c r="C49" s="1348"/>
      <c r="D49" s="1363"/>
      <c r="E49" s="1347"/>
      <c r="F49" s="1347"/>
      <c r="G49" s="1348"/>
      <c r="H49" s="1356"/>
      <c r="I49" s="1367"/>
      <c r="J49" s="1337"/>
      <c r="K49" s="1337"/>
      <c r="L49" s="1345"/>
      <c r="M49" s="1345"/>
      <c r="N49" s="1345"/>
      <c r="O49" s="1345"/>
      <c r="P49" s="1345"/>
      <c r="Q49" s="1345"/>
      <c r="R49" s="1345"/>
      <c r="S49" s="1345"/>
    </row>
    <row r="50" spans="1:19" ht="18">
      <c r="A50" s="1337"/>
      <c r="B50" s="1405"/>
      <c r="C50" s="1348"/>
      <c r="D50" s="1346"/>
      <c r="E50" s="1347"/>
      <c r="F50" s="1347"/>
      <c r="G50" s="1348"/>
      <c r="H50" s="1346"/>
      <c r="I50" s="1343"/>
      <c r="J50" s="1333"/>
      <c r="K50" s="1345"/>
      <c r="L50" s="1345"/>
      <c r="M50" s="1345"/>
      <c r="N50" s="1345"/>
      <c r="O50" s="1345"/>
      <c r="P50" s="1345"/>
      <c r="Q50" s="1345"/>
      <c r="R50" s="1345"/>
      <c r="S50" s="1345"/>
    </row>
    <row r="51" spans="1:19" ht="18">
      <c r="A51" s="1337"/>
      <c r="B51" s="1363"/>
      <c r="C51" s="1348"/>
      <c r="D51" s="1363"/>
      <c r="E51" s="1347"/>
      <c r="F51" s="1347"/>
      <c r="G51" s="1348"/>
      <c r="H51" s="1356"/>
      <c r="I51" s="1367"/>
      <c r="J51" s="1337"/>
      <c r="K51" s="1337"/>
      <c r="L51" s="1345"/>
      <c r="M51" s="1345"/>
      <c r="N51" s="1345"/>
      <c r="O51" s="1345"/>
      <c r="P51" s="1345"/>
      <c r="Q51" s="1345"/>
      <c r="R51" s="1345"/>
      <c r="S51" s="1345"/>
    </row>
    <row r="52" spans="1:19" ht="18">
      <c r="A52" s="1337"/>
      <c r="B52" s="1363"/>
      <c r="C52" s="1348"/>
      <c r="D52" s="1363"/>
      <c r="E52" s="1347"/>
      <c r="F52" s="1348"/>
      <c r="G52" s="1393"/>
      <c r="H52" s="1356"/>
      <c r="I52" s="1367"/>
      <c r="J52" s="1337"/>
      <c r="K52" s="1337"/>
      <c r="L52" s="1345"/>
      <c r="M52" s="1345"/>
      <c r="N52" s="1345"/>
      <c r="O52" s="1345"/>
      <c r="P52" s="1345"/>
      <c r="Q52" s="1345"/>
      <c r="R52" s="1345"/>
      <c r="S52" s="1345"/>
    </row>
    <row r="53" spans="1:19" ht="18">
      <c r="A53" s="1337"/>
      <c r="B53" s="1363"/>
      <c r="C53" s="1348"/>
      <c r="D53" s="1363"/>
      <c r="E53" s="1347"/>
      <c r="F53" s="1348"/>
      <c r="G53" s="1393"/>
      <c r="H53" s="1346"/>
      <c r="I53" s="1343"/>
      <c r="J53" s="1339"/>
      <c r="K53" s="1337"/>
      <c r="L53" s="1345"/>
      <c r="M53" s="1345"/>
      <c r="N53" s="1345"/>
      <c r="O53" s="1345"/>
      <c r="P53" s="1345"/>
      <c r="Q53" s="1345"/>
      <c r="R53" s="1345"/>
      <c r="S53" s="1345"/>
    </row>
    <row r="54" spans="1:19" ht="18">
      <c r="A54" s="1337"/>
      <c r="B54" s="1338"/>
      <c r="C54" s="1339"/>
      <c r="D54" s="1346"/>
      <c r="E54" s="1347"/>
      <c r="F54" s="1348"/>
      <c r="G54" s="1393"/>
      <c r="H54" s="1356"/>
      <c r="I54" s="1367"/>
      <c r="J54" s="1337"/>
      <c r="K54" s="1337"/>
      <c r="L54" s="1345"/>
      <c r="M54" s="1345"/>
      <c r="N54" s="1345"/>
      <c r="O54" s="1345"/>
      <c r="P54" s="1345"/>
      <c r="Q54" s="1345"/>
      <c r="R54" s="1345"/>
      <c r="S54" s="1345"/>
    </row>
    <row r="55" spans="1:19" ht="18">
      <c r="A55" s="1337"/>
      <c r="B55" s="1338"/>
      <c r="C55" s="1339"/>
      <c r="D55" s="1346"/>
      <c r="E55" s="1347"/>
      <c r="F55" s="1348"/>
      <c r="G55" s="1406"/>
      <c r="H55" s="1363"/>
      <c r="I55" s="1348"/>
      <c r="J55" s="1337"/>
      <c r="K55" s="1337"/>
      <c r="L55" s="1406"/>
      <c r="M55" s="1406"/>
      <c r="N55" s="1406"/>
      <c r="O55" s="1406"/>
      <c r="P55" s="1406"/>
      <c r="Q55" s="1406"/>
      <c r="R55" s="1406"/>
      <c r="S55" s="1406"/>
    </row>
    <row r="56" spans="1:19" ht="18">
      <c r="A56" s="1337"/>
      <c r="B56" s="1338"/>
      <c r="C56" s="1339"/>
      <c r="D56" s="1346"/>
      <c r="E56" s="1347"/>
      <c r="F56" s="1348"/>
      <c r="G56" s="1345"/>
      <c r="H56" s="2351"/>
      <c r="I56" s="2350"/>
      <c r="J56" s="1337"/>
      <c r="K56" s="1337"/>
      <c r="L56" s="1345"/>
      <c r="M56" s="1345"/>
      <c r="N56" s="1345"/>
      <c r="O56" s="1345"/>
      <c r="P56" s="1345"/>
      <c r="Q56" s="1345"/>
      <c r="R56" s="1345"/>
      <c r="S56" s="1345"/>
    </row>
    <row r="57" spans="1:19" ht="18">
      <c r="A57" s="1337"/>
      <c r="B57" s="1338"/>
      <c r="C57" s="1339"/>
      <c r="D57" s="1346"/>
      <c r="E57" s="1347"/>
      <c r="F57" s="1348"/>
      <c r="G57" s="1345"/>
      <c r="H57" s="2350"/>
      <c r="I57" s="2351"/>
      <c r="J57" s="1337"/>
      <c r="K57" s="1337"/>
      <c r="L57" s="1345"/>
      <c r="M57" s="1345"/>
      <c r="N57" s="1345"/>
      <c r="O57" s="1345"/>
      <c r="P57" s="1345"/>
      <c r="Q57" s="1345"/>
      <c r="R57" s="1345"/>
      <c r="S57" s="1345"/>
    </row>
    <row r="58" spans="1:19" ht="18">
      <c r="A58" s="1379"/>
      <c r="B58" s="1383"/>
      <c r="C58" s="1372"/>
      <c r="D58" s="1372"/>
      <c r="E58" s="1372"/>
      <c r="F58" s="1372"/>
      <c r="G58" s="1407"/>
      <c r="H58" s="1382"/>
      <c r="I58" s="1381"/>
      <c r="J58" s="1379"/>
      <c r="K58" s="1379"/>
      <c r="L58" s="1333"/>
      <c r="M58" s="1333"/>
      <c r="N58" s="1333"/>
      <c r="O58" s="1333"/>
      <c r="P58" s="1333"/>
      <c r="Q58" s="1333"/>
      <c r="R58" s="1333"/>
      <c r="S58" s="1333"/>
    </row>
  </sheetData>
  <mergeCells count="38">
    <mergeCell ref="H57:I57"/>
    <mergeCell ref="B35:C35"/>
    <mergeCell ref="B39:C39"/>
    <mergeCell ref="B45:C45"/>
    <mergeCell ref="B47:C47"/>
    <mergeCell ref="H47:I47"/>
    <mergeCell ref="H56:I56"/>
    <mergeCell ref="J30:K30"/>
    <mergeCell ref="L30:M30"/>
    <mergeCell ref="N30:Q30"/>
    <mergeCell ref="R30:R32"/>
    <mergeCell ref="S30:S32"/>
    <mergeCell ref="J31:J32"/>
    <mergeCell ref="K31:K32"/>
    <mergeCell ref="L31:L32"/>
    <mergeCell ref="M31:M32"/>
    <mergeCell ref="B25:C25"/>
    <mergeCell ref="H25:I25"/>
    <mergeCell ref="A30:A32"/>
    <mergeCell ref="B30:C32"/>
    <mergeCell ref="D30:F32"/>
    <mergeCell ref="H30:I32"/>
    <mergeCell ref="B23:C23"/>
    <mergeCell ref="A1:S1"/>
    <mergeCell ref="A8:A10"/>
    <mergeCell ref="B8:C10"/>
    <mergeCell ref="D8:F10"/>
    <mergeCell ref="H8:I10"/>
    <mergeCell ref="J8:K8"/>
    <mergeCell ref="L8:M8"/>
    <mergeCell ref="N8:Q8"/>
    <mergeCell ref="R8:R10"/>
    <mergeCell ref="S8:S10"/>
    <mergeCell ref="J9:J10"/>
    <mergeCell ref="K9:K10"/>
    <mergeCell ref="L9:L10"/>
    <mergeCell ref="M9:M10"/>
    <mergeCell ref="B13:C13"/>
  </mergeCells>
  <pageMargins left="0.19685039370078741" right="0.19685039370078741" top="0.78740157480314965" bottom="0.19685039370078741" header="0.51181102362204722" footer="0.51181102362204722"/>
  <pageSetup paperSize="9" orientation="landscape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92D050"/>
  </sheetPr>
  <dimension ref="A1:S28"/>
  <sheetViews>
    <sheetView topLeftCell="A4" zoomScale="120" zoomScaleNormal="120" workbookViewId="0">
      <selection activeCell="N15" sqref="N15"/>
    </sheetView>
  </sheetViews>
  <sheetFormatPr defaultColWidth="9" defaultRowHeight="12.75"/>
  <cols>
    <col min="1" max="1" width="2.625" style="1332" customWidth="1"/>
    <col min="2" max="2" width="9" style="1332"/>
    <col min="3" max="3" width="9.625" style="1332" customWidth="1"/>
    <col min="4" max="5" width="9" style="1332"/>
    <col min="6" max="6" width="4.125" style="1332" customWidth="1"/>
    <col min="7" max="7" width="12.125" style="1332" hidden="1" customWidth="1"/>
    <col min="8" max="8" width="9" style="1332"/>
    <col min="9" max="9" width="13.125" style="1332" customWidth="1"/>
    <col min="10" max="10" width="5.375" style="1332" customWidth="1"/>
    <col min="11" max="11" width="4.75" style="1332" customWidth="1"/>
    <col min="12" max="12" width="5.25" style="1332" customWidth="1"/>
    <col min="13" max="13" width="5.875" style="1332" customWidth="1"/>
    <col min="14" max="14" width="4.375" style="1332" customWidth="1"/>
    <col min="15" max="15" width="4.75" style="1332" customWidth="1"/>
    <col min="16" max="16" width="5" style="1332" customWidth="1"/>
    <col min="17" max="17" width="4.875" style="1332" customWidth="1"/>
    <col min="18" max="18" width="5.625" style="1332" customWidth="1"/>
    <col min="19" max="19" width="7" style="1332" customWidth="1"/>
    <col min="20" max="16384" width="9" style="1332"/>
  </cols>
  <sheetData>
    <row r="1" spans="1:19" ht="18">
      <c r="A1" s="2317" t="s">
        <v>455</v>
      </c>
      <c r="B1" s="2317"/>
      <c r="C1" s="2317"/>
      <c r="D1" s="2317"/>
      <c r="E1" s="2317"/>
      <c r="F1" s="2317"/>
      <c r="G1" s="2317"/>
      <c r="H1" s="2317"/>
      <c r="I1" s="2317"/>
      <c r="J1" s="2317"/>
      <c r="K1" s="2317"/>
      <c r="L1" s="2317"/>
      <c r="M1" s="2317"/>
      <c r="N1" s="2317"/>
      <c r="O1" s="2317"/>
      <c r="P1" s="2317"/>
      <c r="Q1" s="2317"/>
      <c r="R1" s="2317"/>
      <c r="S1" s="2317"/>
    </row>
    <row r="2" spans="1:19" ht="18">
      <c r="A2" s="1333" t="s">
        <v>2104</v>
      </c>
      <c r="B2" s="1333"/>
      <c r="C2" s="1333"/>
      <c r="D2" s="1333"/>
      <c r="E2" s="1333"/>
      <c r="F2" s="1333"/>
      <c r="G2" s="1333"/>
      <c r="H2" s="1333"/>
      <c r="I2" s="1333"/>
      <c r="J2" s="1333"/>
      <c r="K2" s="1333"/>
      <c r="L2" s="1333"/>
      <c r="M2" s="1333"/>
      <c r="N2" s="1333"/>
      <c r="O2" s="1333"/>
      <c r="P2" s="1333"/>
      <c r="Q2" s="1333"/>
      <c r="R2" s="1333"/>
      <c r="S2" s="1333"/>
    </row>
    <row r="3" spans="1:19" ht="18">
      <c r="A3" s="1333" t="s">
        <v>2105</v>
      </c>
      <c r="B3" s="1333"/>
      <c r="C3" s="1333"/>
      <c r="D3" s="1333"/>
      <c r="E3" s="1333"/>
      <c r="F3" s="1333"/>
      <c r="G3" s="1333"/>
      <c r="H3" s="1333"/>
      <c r="I3" s="1333"/>
      <c r="J3" s="1333"/>
      <c r="K3" s="1333"/>
      <c r="L3" s="1333"/>
      <c r="M3" s="1333"/>
      <c r="N3" s="1333"/>
      <c r="O3" s="1333"/>
      <c r="P3" s="1333"/>
      <c r="Q3" s="1333"/>
      <c r="R3" s="1333"/>
      <c r="S3" s="1333"/>
    </row>
    <row r="4" spans="1:19" ht="18">
      <c r="A4" s="1333" t="s">
        <v>2106</v>
      </c>
      <c r="B4" s="1333"/>
      <c r="C4" s="1333"/>
      <c r="D4" s="1333"/>
      <c r="E4" s="1333"/>
      <c r="F4" s="1333"/>
      <c r="G4" s="1333"/>
      <c r="H4" s="1333"/>
      <c r="I4" s="1333"/>
      <c r="J4" s="1333"/>
      <c r="K4" s="1333"/>
      <c r="L4" s="1333"/>
      <c r="M4" s="1333"/>
      <c r="N4" s="1333"/>
      <c r="O4" s="1333"/>
      <c r="P4" s="1333"/>
      <c r="Q4" s="1333"/>
      <c r="R4" s="1333"/>
      <c r="S4" s="1333"/>
    </row>
    <row r="5" spans="1:19" ht="18">
      <c r="A5" s="1333" t="s">
        <v>2107</v>
      </c>
      <c r="B5" s="1333"/>
      <c r="C5" s="1333"/>
      <c r="D5" s="1333"/>
      <c r="E5" s="1333"/>
      <c r="F5" s="1333"/>
      <c r="G5" s="1333"/>
      <c r="H5" s="1333"/>
      <c r="I5" s="1333"/>
      <c r="J5" s="1333" t="s">
        <v>3560</v>
      </c>
      <c r="K5" s="1333"/>
      <c r="L5" s="1333"/>
      <c r="M5" s="1333"/>
      <c r="N5" s="1333"/>
      <c r="O5" s="1333"/>
      <c r="P5" s="1333"/>
      <c r="Q5" s="1333"/>
      <c r="R5" s="1333"/>
      <c r="S5" s="1333"/>
    </row>
    <row r="6" spans="1:19" ht="18">
      <c r="A6" s="1333" t="s">
        <v>0</v>
      </c>
      <c r="B6" s="1333"/>
      <c r="C6" s="1333" t="s">
        <v>2004</v>
      </c>
      <c r="D6" s="1333" t="s">
        <v>2005</v>
      </c>
      <c r="E6" s="1333" t="s">
        <v>2006</v>
      </c>
      <c r="F6" s="1333"/>
      <c r="G6" s="1333"/>
      <c r="H6" s="1333"/>
      <c r="I6" s="1333"/>
      <c r="J6" s="1333" t="s">
        <v>2108</v>
      </c>
      <c r="K6" s="1333"/>
      <c r="L6" s="1333"/>
      <c r="M6" s="1333"/>
      <c r="N6" s="1333"/>
      <c r="O6" s="1333"/>
      <c r="P6" s="1333"/>
      <c r="Q6" s="1333"/>
      <c r="R6" s="1333"/>
      <c r="S6" s="1333"/>
    </row>
    <row r="7" spans="1:19" ht="18">
      <c r="A7" s="1333" t="s">
        <v>25</v>
      </c>
      <c r="B7" s="1333"/>
      <c r="C7" s="1333" t="s">
        <v>2109</v>
      </c>
      <c r="D7" s="1334" t="s">
        <v>2009</v>
      </c>
      <c r="E7" s="1334" t="s">
        <v>2010</v>
      </c>
      <c r="F7" s="1334"/>
      <c r="G7" s="1333"/>
      <c r="H7" s="1333" t="s">
        <v>2110</v>
      </c>
      <c r="I7" s="1333"/>
      <c r="J7" s="1333" t="s">
        <v>3766</v>
      </c>
      <c r="K7" s="1333"/>
      <c r="L7" s="1333"/>
      <c r="M7" s="1333"/>
      <c r="N7" s="1333"/>
      <c r="O7" s="1333"/>
      <c r="P7" s="1333"/>
      <c r="Q7" s="1333"/>
      <c r="R7" s="1333"/>
      <c r="S7" s="1333"/>
    </row>
    <row r="8" spans="1:19" ht="18">
      <c r="A8" s="2347" t="s">
        <v>2011</v>
      </c>
      <c r="B8" s="2321" t="s">
        <v>167</v>
      </c>
      <c r="C8" s="2322"/>
      <c r="D8" s="2321" t="s">
        <v>168</v>
      </c>
      <c r="E8" s="2327"/>
      <c r="F8" s="2322"/>
      <c r="G8" s="1339"/>
      <c r="H8" s="2321" t="s">
        <v>10</v>
      </c>
      <c r="I8" s="2322"/>
      <c r="J8" s="2330" t="s">
        <v>4</v>
      </c>
      <c r="K8" s="2331"/>
      <c r="L8" s="2343" t="s">
        <v>5</v>
      </c>
      <c r="M8" s="2343"/>
      <c r="N8" s="2343" t="s">
        <v>2012</v>
      </c>
      <c r="O8" s="2343"/>
      <c r="P8" s="2343"/>
      <c r="Q8" s="2343"/>
      <c r="R8" s="2347" t="s">
        <v>645</v>
      </c>
      <c r="S8" s="2343" t="s">
        <v>16</v>
      </c>
    </row>
    <row r="9" spans="1:19" ht="18">
      <c r="A9" s="2347"/>
      <c r="B9" s="2323"/>
      <c r="C9" s="2324"/>
      <c r="D9" s="2323"/>
      <c r="E9" s="2328"/>
      <c r="F9" s="2324"/>
      <c r="G9" s="1339"/>
      <c r="H9" s="2323"/>
      <c r="I9" s="2324"/>
      <c r="J9" s="2335" t="s">
        <v>11</v>
      </c>
      <c r="K9" s="2335" t="s">
        <v>12</v>
      </c>
      <c r="L9" s="2343" t="s">
        <v>13</v>
      </c>
      <c r="M9" s="2343" t="s">
        <v>2013</v>
      </c>
      <c r="N9" s="1337">
        <v>1</v>
      </c>
      <c r="O9" s="1337">
        <v>2</v>
      </c>
      <c r="P9" s="1337">
        <v>3</v>
      </c>
      <c r="Q9" s="1337">
        <v>4</v>
      </c>
      <c r="R9" s="2347"/>
      <c r="S9" s="2343"/>
    </row>
    <row r="10" spans="1:19" ht="18">
      <c r="A10" s="2347"/>
      <c r="B10" s="2325"/>
      <c r="C10" s="2326"/>
      <c r="D10" s="2325"/>
      <c r="E10" s="2329"/>
      <c r="F10" s="2326"/>
      <c r="G10" s="1339"/>
      <c r="H10" s="2325"/>
      <c r="I10" s="2326"/>
      <c r="J10" s="2337"/>
      <c r="K10" s="2337"/>
      <c r="L10" s="2343"/>
      <c r="M10" s="2343"/>
      <c r="N10" s="1408">
        <v>0</v>
      </c>
      <c r="O10" s="1408">
        <v>0.33</v>
      </c>
      <c r="P10" s="1408">
        <v>0.33</v>
      </c>
      <c r="Q10" s="1408">
        <v>0.33</v>
      </c>
      <c r="R10" s="2347"/>
      <c r="S10" s="2343"/>
    </row>
    <row r="11" spans="1:19" ht="18">
      <c r="A11" s="1337">
        <v>15</v>
      </c>
      <c r="B11" s="1338" t="s">
        <v>2111</v>
      </c>
      <c r="C11" s="1339"/>
      <c r="D11" s="1340" t="s">
        <v>31</v>
      </c>
      <c r="E11" s="1341"/>
      <c r="F11" s="1341"/>
      <c r="G11" s="1348"/>
      <c r="H11" s="1409" t="s">
        <v>2016</v>
      </c>
      <c r="I11" s="1410"/>
      <c r="J11" s="1411"/>
      <c r="K11" s="1412"/>
      <c r="L11" s="1350">
        <v>109500</v>
      </c>
      <c r="M11" s="1337" t="s">
        <v>2112</v>
      </c>
      <c r="N11" s="1350">
        <v>0</v>
      </c>
      <c r="O11" s="1350">
        <v>36500</v>
      </c>
      <c r="P11" s="1350">
        <v>36500</v>
      </c>
      <c r="Q11" s="1350">
        <v>36500</v>
      </c>
      <c r="R11" s="1412" t="s">
        <v>2113</v>
      </c>
      <c r="S11" s="1412" t="s">
        <v>2114</v>
      </c>
    </row>
    <row r="12" spans="1:19" ht="18">
      <c r="A12" s="1337"/>
      <c r="B12" s="1338" t="s">
        <v>1698</v>
      </c>
      <c r="C12" s="1339"/>
      <c r="D12" s="1363" t="s">
        <v>2115</v>
      </c>
      <c r="E12" s="1347"/>
      <c r="F12" s="1347"/>
      <c r="G12" s="1348"/>
      <c r="H12" s="1346" t="s">
        <v>2116</v>
      </c>
      <c r="I12" s="1343"/>
      <c r="J12" s="1344" t="s">
        <v>518</v>
      </c>
      <c r="K12" s="1337">
        <v>5</v>
      </c>
      <c r="L12" s="1350"/>
      <c r="M12" s="1337" t="s">
        <v>1186</v>
      </c>
      <c r="N12" s="1337">
        <v>0</v>
      </c>
      <c r="O12" s="1350">
        <v>0</v>
      </c>
      <c r="P12" s="1350">
        <v>0</v>
      </c>
      <c r="Q12" s="1337">
        <v>0</v>
      </c>
      <c r="R12" s="1337" t="s">
        <v>2117</v>
      </c>
      <c r="S12" s="1337" t="s">
        <v>2018</v>
      </c>
    </row>
    <row r="13" spans="1:19" ht="18">
      <c r="A13" s="1337"/>
      <c r="B13" s="1356"/>
      <c r="C13" s="1367"/>
      <c r="D13" s="1338" t="s">
        <v>2118</v>
      </c>
      <c r="E13" s="1341"/>
      <c r="F13" s="1347"/>
      <c r="G13" s="1348"/>
      <c r="H13" s="1346" t="s">
        <v>2119</v>
      </c>
      <c r="I13" s="1343"/>
      <c r="J13" s="1344"/>
      <c r="K13" s="1337"/>
      <c r="L13" s="1350"/>
      <c r="M13" s="1413"/>
      <c r="N13" s="1413"/>
      <c r="O13" s="1414"/>
      <c r="P13" s="1414"/>
      <c r="Q13" s="1337"/>
      <c r="R13" s="1345" t="s">
        <v>2120</v>
      </c>
      <c r="S13" s="1345"/>
    </row>
    <row r="14" spans="1:19" ht="18">
      <c r="A14" s="1337"/>
      <c r="B14" s="1342" t="s">
        <v>333</v>
      </c>
      <c r="C14" s="1355"/>
      <c r="D14" s="1363" t="s">
        <v>2121</v>
      </c>
      <c r="E14" s="1347"/>
      <c r="F14" s="1347"/>
      <c r="G14" s="1348"/>
      <c r="H14" s="1346" t="s">
        <v>2122</v>
      </c>
      <c r="I14" s="1343"/>
      <c r="J14" s="1344" t="s">
        <v>18</v>
      </c>
      <c r="K14" s="1337">
        <v>90</v>
      </c>
      <c r="L14" s="1415"/>
      <c r="M14" s="1414"/>
      <c r="N14" s="1414"/>
      <c r="O14" s="1414"/>
      <c r="P14" s="1414"/>
      <c r="Q14" s="1345"/>
      <c r="R14" s="1339"/>
      <c r="S14" s="1345"/>
    </row>
    <row r="15" spans="1:19" ht="18.75" thickBot="1">
      <c r="A15" s="1337"/>
      <c r="B15" s="1346" t="s">
        <v>2123</v>
      </c>
      <c r="C15" s="1355"/>
      <c r="D15" s="1346" t="s">
        <v>2124</v>
      </c>
      <c r="E15" s="1351"/>
      <c r="F15" s="1347"/>
      <c r="G15" s="1348"/>
      <c r="H15" s="1346" t="s">
        <v>2125</v>
      </c>
      <c r="I15" s="1343"/>
      <c r="J15" s="1337"/>
      <c r="K15" s="1396"/>
      <c r="L15" s="1338"/>
      <c r="M15" s="1414"/>
      <c r="N15" s="1414"/>
      <c r="O15" s="1414"/>
      <c r="P15" s="1414"/>
      <c r="Q15" s="1414"/>
      <c r="R15" s="1359"/>
      <c r="S15" s="1339"/>
    </row>
    <row r="16" spans="1:19" ht="18">
      <c r="A16" s="1337"/>
      <c r="B16" s="1363" t="s">
        <v>2126</v>
      </c>
      <c r="C16" s="1348"/>
      <c r="D16" s="1385" t="s">
        <v>35</v>
      </c>
      <c r="E16" s="1347"/>
      <c r="F16" s="1347"/>
      <c r="G16" s="1363"/>
      <c r="H16" s="1346" t="s">
        <v>2127</v>
      </c>
      <c r="I16" s="1343"/>
      <c r="J16" s="1344" t="s">
        <v>18</v>
      </c>
      <c r="K16" s="1337">
        <v>50</v>
      </c>
      <c r="L16" s="1338"/>
      <c r="M16" s="1414"/>
      <c r="N16" s="1414"/>
      <c r="O16" s="1414"/>
      <c r="P16" s="1414"/>
      <c r="Q16" s="1414"/>
      <c r="R16" s="1416"/>
      <c r="S16" s="1339"/>
    </row>
    <row r="17" spans="1:19" ht="18">
      <c r="A17" s="1337"/>
      <c r="B17" s="1346" t="s">
        <v>1191</v>
      </c>
      <c r="C17" s="1343"/>
      <c r="D17" s="1346" t="s">
        <v>2128</v>
      </c>
      <c r="E17" s="1351"/>
      <c r="F17" s="1347"/>
      <c r="G17" s="1363"/>
      <c r="H17" s="1346" t="s">
        <v>2129</v>
      </c>
      <c r="I17" s="1355"/>
      <c r="J17" s="1339"/>
      <c r="K17" s="1345"/>
      <c r="L17" s="1370"/>
      <c r="M17" s="1414"/>
      <c r="N17" s="1414"/>
      <c r="O17" s="1414"/>
      <c r="P17" s="1417"/>
      <c r="Q17" s="1414"/>
      <c r="R17" s="1339"/>
      <c r="S17" s="1339"/>
    </row>
    <row r="18" spans="1:19" ht="18">
      <c r="A18" s="1337"/>
      <c r="B18" s="1346" t="s">
        <v>2130</v>
      </c>
      <c r="C18" s="1343"/>
      <c r="D18" s="1363" t="s">
        <v>2131</v>
      </c>
      <c r="E18" s="1347"/>
      <c r="F18" s="1347"/>
      <c r="G18" s="1348"/>
      <c r="H18" s="1363" t="s">
        <v>2132</v>
      </c>
      <c r="I18" s="1348"/>
      <c r="J18" s="1344" t="s">
        <v>18</v>
      </c>
      <c r="K18" s="1396">
        <v>90</v>
      </c>
      <c r="L18" s="1418"/>
      <c r="M18" s="1419" t="s">
        <v>2034</v>
      </c>
      <c r="N18" s="1420"/>
      <c r="O18" s="1387"/>
      <c r="P18" s="1387"/>
      <c r="Q18" s="1344"/>
      <c r="R18" s="1339"/>
      <c r="S18" s="1339"/>
    </row>
    <row r="19" spans="1:19" ht="18">
      <c r="A19" s="1337"/>
      <c r="B19" s="1363" t="s">
        <v>2133</v>
      </c>
      <c r="C19" s="1348"/>
      <c r="D19" s="1346" t="s">
        <v>2134</v>
      </c>
      <c r="E19" s="1347"/>
      <c r="F19" s="1347"/>
      <c r="G19" s="1407"/>
      <c r="H19" s="1363" t="s">
        <v>2135</v>
      </c>
      <c r="I19" s="1348"/>
      <c r="J19" s="1344" t="s">
        <v>18</v>
      </c>
      <c r="K19" s="1337">
        <v>90</v>
      </c>
      <c r="L19" s="1338"/>
      <c r="M19" s="1357" t="s">
        <v>2136</v>
      </c>
      <c r="N19" s="1358"/>
      <c r="O19" s="1358"/>
      <c r="P19" s="1358"/>
      <c r="Q19" s="1359"/>
      <c r="R19" s="1339"/>
      <c r="S19" s="1339"/>
    </row>
    <row r="20" spans="1:19" ht="18">
      <c r="A20" s="1337"/>
      <c r="B20" s="1338" t="s">
        <v>2137</v>
      </c>
      <c r="C20" s="1339"/>
      <c r="D20" s="1346" t="s">
        <v>2138</v>
      </c>
      <c r="E20" s="1351"/>
      <c r="F20" s="1347"/>
      <c r="G20" s="1348"/>
      <c r="H20" s="1363" t="s">
        <v>2139</v>
      </c>
      <c r="I20" s="1348"/>
      <c r="J20" s="1344"/>
      <c r="K20" s="1337"/>
      <c r="L20" s="1338"/>
      <c r="M20" s="1360" t="s">
        <v>2140</v>
      </c>
      <c r="N20" s="1361"/>
      <c r="O20" s="1361"/>
      <c r="P20" s="1361"/>
      <c r="Q20" s="1421"/>
      <c r="R20" s="1339"/>
      <c r="S20" s="1339"/>
    </row>
    <row r="21" spans="1:19" ht="18">
      <c r="A21" s="1337"/>
      <c r="B21" s="1338"/>
      <c r="C21" s="1339"/>
      <c r="D21" s="1338" t="s">
        <v>2141</v>
      </c>
      <c r="E21" s="1341"/>
      <c r="F21" s="1341"/>
      <c r="G21" s="1348"/>
      <c r="H21" s="1363"/>
      <c r="I21" s="1348"/>
      <c r="J21" s="1344"/>
      <c r="K21" s="1337"/>
      <c r="L21" s="1338"/>
      <c r="M21" s="1360" t="s">
        <v>2142</v>
      </c>
      <c r="N21" s="1361"/>
      <c r="O21" s="1361"/>
      <c r="P21" s="1361"/>
      <c r="Q21" s="1421"/>
      <c r="R21" s="1375"/>
      <c r="S21" s="1345"/>
    </row>
    <row r="22" spans="1:19" ht="18">
      <c r="A22" s="1337"/>
      <c r="B22" s="1422"/>
      <c r="C22" s="1422"/>
      <c r="D22" s="1363" t="s">
        <v>2143</v>
      </c>
      <c r="E22" s="1347"/>
      <c r="F22" s="1347"/>
      <c r="G22" s="1393"/>
      <c r="H22" s="1346"/>
      <c r="I22" s="1355"/>
      <c r="J22" s="1339"/>
      <c r="K22" s="1345"/>
      <c r="L22" s="1338"/>
      <c r="M22" s="1360" t="s">
        <v>2144</v>
      </c>
      <c r="N22" s="1361"/>
      <c r="O22" s="1361"/>
      <c r="P22" s="1389"/>
      <c r="Q22" s="1421"/>
      <c r="R22" s="1339"/>
      <c r="S22" s="1345"/>
    </row>
    <row r="23" spans="1:19" ht="18">
      <c r="A23" s="1345"/>
      <c r="B23" s="1363"/>
      <c r="C23" s="1348"/>
      <c r="D23" s="1346" t="s">
        <v>2145</v>
      </c>
      <c r="E23" s="1351"/>
      <c r="F23" s="1347"/>
      <c r="G23" s="1393"/>
      <c r="H23" s="1363"/>
      <c r="I23" s="1348"/>
      <c r="J23" s="1344"/>
      <c r="K23" s="1396"/>
      <c r="L23" s="1338"/>
      <c r="M23" s="1360" t="s">
        <v>2146</v>
      </c>
      <c r="N23" s="1361"/>
      <c r="O23" s="1361"/>
      <c r="P23" s="1389"/>
      <c r="Q23" s="1421"/>
      <c r="R23" s="1339"/>
      <c r="S23" s="1345"/>
    </row>
    <row r="24" spans="1:19" ht="18">
      <c r="A24" s="1345"/>
      <c r="B24" s="1346"/>
      <c r="C24" s="1343"/>
      <c r="D24" s="1363" t="s">
        <v>2147</v>
      </c>
      <c r="E24" s="1347"/>
      <c r="F24" s="1347"/>
      <c r="G24" s="1393"/>
      <c r="H24" s="1363"/>
      <c r="I24" s="1348"/>
      <c r="J24" s="1344"/>
      <c r="K24" s="1337"/>
      <c r="L24" s="1338"/>
      <c r="M24" s="1360"/>
      <c r="N24" s="1361"/>
      <c r="O24" s="1372"/>
      <c r="P24" s="1372"/>
      <c r="Q24" s="1421"/>
      <c r="R24" s="1339"/>
      <c r="S24" s="1345"/>
    </row>
    <row r="25" spans="1:19" ht="18">
      <c r="A25" s="1337"/>
      <c r="B25" s="1363"/>
      <c r="C25" s="1348"/>
      <c r="D25" s="1346" t="s">
        <v>2148</v>
      </c>
      <c r="E25" s="1347"/>
      <c r="F25" s="1347"/>
      <c r="G25" s="1393"/>
      <c r="H25" s="1363"/>
      <c r="I25" s="1348"/>
      <c r="J25" s="1344"/>
      <c r="K25" s="1337"/>
      <c r="L25" s="1338"/>
      <c r="M25" s="1423" t="s">
        <v>3765</v>
      </c>
      <c r="N25" s="1424"/>
      <c r="O25" s="1334"/>
      <c r="P25" s="1334"/>
      <c r="Q25" s="1375"/>
      <c r="R25" s="1339"/>
      <c r="S25" s="1345"/>
    </row>
    <row r="26" spans="1:19" ht="18">
      <c r="A26" s="1337"/>
      <c r="B26" s="1405"/>
      <c r="C26" s="1348"/>
      <c r="D26" s="1346"/>
      <c r="E26" s="1351"/>
      <c r="F26" s="1347"/>
      <c r="G26" s="1393"/>
      <c r="H26" s="2341" t="s">
        <v>2149</v>
      </c>
      <c r="I26" s="2342"/>
      <c r="J26" s="1344"/>
      <c r="K26" s="1337"/>
      <c r="L26" s="1338"/>
      <c r="M26" s="1414"/>
      <c r="N26" s="1414"/>
      <c r="O26" s="1345"/>
      <c r="P26" s="1345"/>
      <c r="Q26" s="1345"/>
      <c r="R26" s="1339"/>
      <c r="S26" s="1345"/>
    </row>
    <row r="27" spans="1:19" ht="18">
      <c r="A27" s="1372"/>
      <c r="B27" s="1383" t="s">
        <v>2103</v>
      </c>
      <c r="C27" s="1372"/>
      <c r="D27" s="1372"/>
      <c r="E27" s="1372"/>
      <c r="F27" s="1372"/>
      <c r="G27" s="1372"/>
      <c r="H27" s="1333"/>
      <c r="I27" s="1333"/>
      <c r="J27" s="1372"/>
      <c r="K27" s="1372"/>
      <c r="L27" s="1372"/>
      <c r="M27" s="1372"/>
      <c r="N27" s="1372"/>
      <c r="O27" s="1372"/>
      <c r="P27" s="1372"/>
      <c r="Q27" s="1372"/>
      <c r="R27" s="1372"/>
      <c r="S27" s="1372"/>
    </row>
    <row r="28" spans="1:19" ht="18">
      <c r="A28" s="1372"/>
      <c r="B28" s="1383"/>
      <c r="C28" s="1372"/>
      <c r="D28" s="1372"/>
      <c r="E28" s="1372"/>
      <c r="F28" s="1372"/>
      <c r="G28" s="1425"/>
      <c r="H28" s="1425"/>
      <c r="I28" s="1425"/>
      <c r="J28" s="1425"/>
      <c r="K28" s="1425"/>
      <c r="L28" s="1425"/>
      <c r="M28" s="1425"/>
      <c r="N28" s="1425"/>
      <c r="O28" s="1425"/>
      <c r="P28" s="1425"/>
      <c r="Q28" s="1425"/>
      <c r="R28" s="1425"/>
      <c r="S28" s="1425"/>
    </row>
  </sheetData>
  <mergeCells count="15">
    <mergeCell ref="H26:I26"/>
    <mergeCell ref="A1:S1"/>
    <mergeCell ref="A8:A10"/>
    <mergeCell ref="B8:C10"/>
    <mergeCell ref="D8:F10"/>
    <mergeCell ref="H8:I10"/>
    <mergeCell ref="J8:K8"/>
    <mergeCell ref="L8:M8"/>
    <mergeCell ref="N8:Q8"/>
    <mergeCell ref="R8:R10"/>
    <mergeCell ref="S8:S10"/>
    <mergeCell ref="J9:J10"/>
    <mergeCell ref="K9:K10"/>
    <mergeCell ref="L9:L10"/>
    <mergeCell ref="M9:M10"/>
  </mergeCells>
  <pageMargins left="0.19685039370078741" right="0.19685039370078741" top="0.78740157480314965" bottom="0.19685039370078741" header="0.51181102362204722" footer="0.51181102362204722"/>
  <pageSetup paperSize="9" orientation="landscape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92D050"/>
  </sheetPr>
  <dimension ref="A1:S25"/>
  <sheetViews>
    <sheetView zoomScale="120" zoomScaleNormal="120" workbookViewId="0">
      <selection activeCell="K20" sqref="K20"/>
    </sheetView>
  </sheetViews>
  <sheetFormatPr defaultColWidth="9" defaultRowHeight="12.75"/>
  <cols>
    <col min="1" max="1" width="2.25" style="1332" customWidth="1"/>
    <col min="2" max="2" width="9" style="1332"/>
    <col min="3" max="3" width="11.25" style="1332" customWidth="1"/>
    <col min="4" max="5" width="9" style="1332"/>
    <col min="6" max="6" width="2.25" style="1332" customWidth="1"/>
    <col min="7" max="7" width="8" style="1332" hidden="1" customWidth="1"/>
    <col min="8" max="8" width="9" style="1332"/>
    <col min="9" max="9" width="10.125" style="1332" customWidth="1"/>
    <col min="10" max="11" width="5.25" style="1332" customWidth="1"/>
    <col min="12" max="13" width="5.75" style="1332" customWidth="1"/>
    <col min="14" max="14" width="3.875" style="1332" customWidth="1"/>
    <col min="15" max="15" width="4.625" style="1332" customWidth="1"/>
    <col min="16" max="16" width="5.125" style="1332" customWidth="1"/>
    <col min="17" max="17" width="3.75" style="1332" customWidth="1"/>
    <col min="18" max="18" width="7.625" style="1332" customWidth="1"/>
    <col min="19" max="19" width="6.75" style="1332" customWidth="1"/>
    <col min="20" max="16384" width="9" style="1332"/>
  </cols>
  <sheetData>
    <row r="1" spans="1:19" ht="18">
      <c r="A1" s="2317" t="s">
        <v>455</v>
      </c>
      <c r="B1" s="2317"/>
      <c r="C1" s="2317"/>
      <c r="D1" s="2317"/>
      <c r="E1" s="2317"/>
      <c r="F1" s="2317"/>
      <c r="G1" s="2317"/>
      <c r="H1" s="2317"/>
      <c r="I1" s="2317"/>
      <c r="J1" s="2317"/>
      <c r="K1" s="2317"/>
      <c r="L1" s="2317"/>
      <c r="M1" s="2317"/>
      <c r="N1" s="2317"/>
      <c r="O1" s="2317"/>
      <c r="P1" s="2317"/>
      <c r="Q1" s="2317"/>
      <c r="R1" s="2317"/>
      <c r="S1" s="2317"/>
    </row>
    <row r="2" spans="1:19" ht="18">
      <c r="A2" s="1333" t="s">
        <v>2000</v>
      </c>
      <c r="B2" s="1333"/>
      <c r="C2" s="1333"/>
      <c r="D2" s="1333"/>
      <c r="E2" s="1333"/>
      <c r="F2" s="1333"/>
      <c r="G2" s="1333"/>
      <c r="H2" s="1333"/>
      <c r="I2" s="1333"/>
      <c r="J2" s="1333"/>
      <c r="K2" s="1333"/>
      <c r="L2" s="1333"/>
      <c r="M2" s="1333"/>
      <c r="N2" s="1333"/>
      <c r="O2" s="1333"/>
      <c r="P2" s="1333"/>
      <c r="Q2" s="1333"/>
      <c r="R2" s="1333"/>
      <c r="S2" s="1333"/>
    </row>
    <row r="3" spans="1:19" ht="18">
      <c r="A3" s="1333" t="s">
        <v>2150</v>
      </c>
      <c r="B3" s="1333"/>
      <c r="C3" s="1333"/>
      <c r="D3" s="1333"/>
      <c r="E3" s="1333"/>
      <c r="F3" s="1333"/>
      <c r="G3" s="1333"/>
      <c r="H3" s="1333"/>
      <c r="I3" s="1333"/>
      <c r="J3" s="1333"/>
      <c r="K3" s="1333"/>
      <c r="L3" s="1333"/>
      <c r="M3" s="1333"/>
      <c r="N3" s="1333"/>
      <c r="O3" s="1333"/>
      <c r="P3" s="1333"/>
      <c r="Q3" s="1333"/>
      <c r="R3" s="1333"/>
      <c r="S3" s="1333"/>
    </row>
    <row r="4" spans="1:19" ht="18">
      <c r="A4" s="1333" t="s">
        <v>2151</v>
      </c>
      <c r="B4" s="1333"/>
      <c r="C4" s="1333"/>
      <c r="D4" s="1333"/>
      <c r="E4" s="1333"/>
      <c r="F4" s="1333"/>
      <c r="G4" s="1333"/>
      <c r="H4" s="1333"/>
      <c r="I4" s="1333"/>
      <c r="J4" s="1333"/>
      <c r="K4" s="1333"/>
      <c r="L4" s="1333"/>
      <c r="M4" s="1333"/>
      <c r="N4" s="1333"/>
      <c r="O4" s="1333"/>
      <c r="P4" s="1333"/>
      <c r="Q4" s="1333"/>
      <c r="R4" s="1333"/>
      <c r="S4" s="1333"/>
    </row>
    <row r="5" spans="1:19" ht="18">
      <c r="A5" s="1333" t="s">
        <v>2152</v>
      </c>
      <c r="B5" s="1333"/>
      <c r="C5" s="1333"/>
      <c r="D5" s="1333"/>
      <c r="E5" s="1333"/>
      <c r="F5" s="1333"/>
      <c r="G5" s="1333"/>
      <c r="H5" s="1333"/>
      <c r="I5" s="1333"/>
      <c r="J5" s="1333" t="s">
        <v>3561</v>
      </c>
      <c r="K5" s="1333"/>
      <c r="L5" s="1333"/>
      <c r="M5" s="1333"/>
      <c r="N5" s="1333"/>
      <c r="O5" s="1333"/>
      <c r="P5" s="1333"/>
      <c r="Q5" s="1333"/>
      <c r="R5" s="1333"/>
      <c r="S5" s="1333"/>
    </row>
    <row r="6" spans="1:19" ht="18">
      <c r="A6" s="1333" t="s">
        <v>0</v>
      </c>
      <c r="B6" s="1333"/>
      <c r="C6" s="1333" t="s">
        <v>2004</v>
      </c>
      <c r="D6" s="1333" t="s">
        <v>2005</v>
      </c>
      <c r="E6" s="1333" t="s">
        <v>2006</v>
      </c>
      <c r="F6" s="1333"/>
      <c r="G6" s="1333"/>
      <c r="H6" s="1333"/>
      <c r="I6" s="1333"/>
      <c r="J6" s="1333" t="s">
        <v>2153</v>
      </c>
      <c r="K6" s="1333"/>
      <c r="L6" s="1333"/>
      <c r="M6" s="1333"/>
      <c r="N6" s="1333"/>
      <c r="O6" s="1333"/>
      <c r="P6" s="1333"/>
      <c r="Q6" s="1333"/>
      <c r="R6" s="1333"/>
      <c r="S6" s="1333"/>
    </row>
    <row r="7" spans="1:19" ht="18">
      <c r="A7" s="1333" t="s">
        <v>25</v>
      </c>
      <c r="B7" s="1333"/>
      <c r="C7" s="1333" t="s">
        <v>2067</v>
      </c>
      <c r="D7" s="1334" t="s">
        <v>2009</v>
      </c>
      <c r="E7" s="1334" t="s">
        <v>2068</v>
      </c>
      <c r="F7" s="1334"/>
      <c r="G7" s="1333"/>
      <c r="H7" s="1333" t="s">
        <v>1509</v>
      </c>
      <c r="I7" s="1333"/>
      <c r="J7" s="1333" t="s">
        <v>2154</v>
      </c>
      <c r="K7" s="1333"/>
      <c r="L7" s="1333"/>
      <c r="M7" s="1333"/>
      <c r="N7" s="1333"/>
      <c r="O7" s="1333"/>
      <c r="P7" s="1333"/>
      <c r="Q7" s="1333"/>
      <c r="R7" s="1333"/>
      <c r="S7" s="1333"/>
    </row>
    <row r="8" spans="1:19" ht="18">
      <c r="A8" s="2347" t="s">
        <v>2011</v>
      </c>
      <c r="B8" s="2321" t="s">
        <v>167</v>
      </c>
      <c r="C8" s="2322"/>
      <c r="D8" s="2321" t="s">
        <v>168</v>
      </c>
      <c r="E8" s="2327"/>
      <c r="F8" s="2322"/>
      <c r="G8" s="1339"/>
      <c r="H8" s="2321" t="s">
        <v>10</v>
      </c>
      <c r="I8" s="2322"/>
      <c r="J8" s="2330" t="s">
        <v>4</v>
      </c>
      <c r="K8" s="2331"/>
      <c r="L8" s="2343" t="s">
        <v>5</v>
      </c>
      <c r="M8" s="2343"/>
      <c r="N8" s="2343" t="s">
        <v>2012</v>
      </c>
      <c r="O8" s="2343"/>
      <c r="P8" s="2343"/>
      <c r="Q8" s="2343"/>
      <c r="R8" s="2347" t="s">
        <v>645</v>
      </c>
      <c r="S8" s="2343" t="s">
        <v>16</v>
      </c>
    </row>
    <row r="9" spans="1:19" ht="18">
      <c r="A9" s="2347"/>
      <c r="B9" s="2323"/>
      <c r="C9" s="2324"/>
      <c r="D9" s="2323"/>
      <c r="E9" s="2328"/>
      <c r="F9" s="2324"/>
      <c r="G9" s="1339"/>
      <c r="H9" s="2323"/>
      <c r="I9" s="2324"/>
      <c r="J9" s="2335" t="s">
        <v>11</v>
      </c>
      <c r="K9" s="2335" t="s">
        <v>12</v>
      </c>
      <c r="L9" s="2343" t="s">
        <v>13</v>
      </c>
      <c r="M9" s="2343" t="s">
        <v>2013</v>
      </c>
      <c r="N9" s="1337">
        <v>1</v>
      </c>
      <c r="O9" s="1337">
        <v>2</v>
      </c>
      <c r="P9" s="1337">
        <v>3</v>
      </c>
      <c r="Q9" s="1337">
        <v>4</v>
      </c>
      <c r="R9" s="2347"/>
      <c r="S9" s="2343"/>
    </row>
    <row r="10" spans="1:19" ht="18">
      <c r="A10" s="2347"/>
      <c r="B10" s="2325"/>
      <c r="C10" s="2326"/>
      <c r="D10" s="2325"/>
      <c r="E10" s="2329"/>
      <c r="F10" s="2326"/>
      <c r="G10" s="1339"/>
      <c r="H10" s="2325"/>
      <c r="I10" s="2326"/>
      <c r="J10" s="2337"/>
      <c r="K10" s="2337"/>
      <c r="L10" s="2343"/>
      <c r="M10" s="2343"/>
      <c r="N10" s="1408">
        <v>0</v>
      </c>
      <c r="O10" s="1408">
        <v>0.5</v>
      </c>
      <c r="P10" s="1408">
        <v>0.5</v>
      </c>
      <c r="Q10" s="1408">
        <v>0</v>
      </c>
      <c r="R10" s="2347"/>
      <c r="S10" s="2343"/>
    </row>
    <row r="11" spans="1:19" ht="18">
      <c r="A11" s="1337">
        <v>15</v>
      </c>
      <c r="B11" s="1338" t="s">
        <v>2155</v>
      </c>
      <c r="C11" s="1339"/>
      <c r="D11" s="1340" t="s">
        <v>31</v>
      </c>
      <c r="E11" s="1341"/>
      <c r="F11" s="1341"/>
      <c r="G11" s="1348"/>
      <c r="H11" s="1409" t="s">
        <v>2016</v>
      </c>
      <c r="I11" s="1410"/>
      <c r="J11" s="1411"/>
      <c r="K11" s="1412"/>
      <c r="L11" s="1404"/>
      <c r="M11" s="1337" t="s">
        <v>2072</v>
      </c>
      <c r="N11" s="1404"/>
      <c r="O11" s="1404"/>
      <c r="P11" s="1404"/>
      <c r="Q11" s="1404"/>
      <c r="R11" s="1412" t="s">
        <v>2113</v>
      </c>
      <c r="S11" s="1412" t="s">
        <v>2114</v>
      </c>
    </row>
    <row r="12" spans="1:19" ht="18">
      <c r="A12" s="1337"/>
      <c r="B12" s="1338" t="s">
        <v>2156</v>
      </c>
      <c r="C12" s="1339"/>
      <c r="D12" s="1363" t="s">
        <v>2157</v>
      </c>
      <c r="E12" s="1347"/>
      <c r="F12" s="1347"/>
      <c r="G12" s="1348"/>
      <c r="H12" s="1346" t="s">
        <v>2158</v>
      </c>
      <c r="I12" s="1343"/>
      <c r="J12" s="1344" t="s">
        <v>18</v>
      </c>
      <c r="K12" s="1337">
        <v>100</v>
      </c>
      <c r="L12" s="1350">
        <v>107910</v>
      </c>
      <c r="M12" s="1337" t="s">
        <v>2159</v>
      </c>
      <c r="N12" s="1350"/>
      <c r="O12" s="1350">
        <v>53955</v>
      </c>
      <c r="P12" s="1350">
        <v>53955</v>
      </c>
      <c r="Q12" s="1350"/>
      <c r="R12" s="1337" t="s">
        <v>2117</v>
      </c>
      <c r="S12" s="1337"/>
    </row>
    <row r="13" spans="1:19" ht="18">
      <c r="A13" s="1337"/>
      <c r="B13" s="1342" t="s">
        <v>333</v>
      </c>
      <c r="C13" s="1355"/>
      <c r="D13" s="1346" t="s">
        <v>2160</v>
      </c>
      <c r="E13" s="1347"/>
      <c r="F13" s="1347"/>
      <c r="G13" s="1348"/>
      <c r="H13" s="1346" t="s">
        <v>2161</v>
      </c>
      <c r="I13" s="1343"/>
      <c r="J13" s="1344"/>
      <c r="K13" s="1337"/>
      <c r="L13" s="1350"/>
      <c r="M13" s="1360" t="s">
        <v>2034</v>
      </c>
      <c r="N13" s="1361"/>
      <c r="O13" s="1361"/>
      <c r="P13" s="1372"/>
      <c r="Q13" s="1426"/>
      <c r="R13" s="1337" t="s">
        <v>2120</v>
      </c>
      <c r="S13" s="1337"/>
    </row>
    <row r="14" spans="1:19" ht="18">
      <c r="A14" s="1337"/>
      <c r="B14" s="1346" t="s">
        <v>2162</v>
      </c>
      <c r="C14" s="1355"/>
      <c r="D14" s="1346" t="s">
        <v>2163</v>
      </c>
      <c r="E14" s="1347"/>
      <c r="F14" s="1347"/>
      <c r="G14" s="1348"/>
      <c r="H14" s="1346" t="s">
        <v>2164</v>
      </c>
      <c r="I14" s="1343"/>
      <c r="J14" s="1344" t="s">
        <v>18</v>
      </c>
      <c r="K14" s="1337">
        <v>40</v>
      </c>
      <c r="L14" s="1350"/>
      <c r="M14" s="1360" t="s">
        <v>2165</v>
      </c>
      <c r="N14" s="1361"/>
      <c r="O14" s="1361"/>
      <c r="P14" s="1389"/>
      <c r="Q14" s="1403"/>
      <c r="R14" s="1337"/>
      <c r="S14" s="1345"/>
    </row>
    <row r="15" spans="1:19" ht="18">
      <c r="A15" s="1337"/>
      <c r="B15" s="1363" t="s">
        <v>2166</v>
      </c>
      <c r="C15" s="1348"/>
      <c r="D15" s="1346" t="s">
        <v>2167</v>
      </c>
      <c r="E15" s="1347"/>
      <c r="F15" s="1347"/>
      <c r="G15" s="1348"/>
      <c r="H15" s="1346" t="s">
        <v>1766</v>
      </c>
      <c r="I15" s="1343"/>
      <c r="J15" s="1344"/>
      <c r="K15" s="1337"/>
      <c r="L15" s="1350"/>
      <c r="M15" s="1360" t="s">
        <v>2168</v>
      </c>
      <c r="N15" s="1361"/>
      <c r="O15" s="1361"/>
      <c r="P15" s="1389"/>
      <c r="Q15" s="1362"/>
      <c r="R15" s="1345"/>
      <c r="S15" s="1345"/>
    </row>
    <row r="16" spans="1:19" ht="18">
      <c r="A16" s="1337"/>
      <c r="B16" s="1346" t="s">
        <v>2169</v>
      </c>
      <c r="C16" s="1343"/>
      <c r="D16" s="1342" t="s">
        <v>35</v>
      </c>
      <c r="E16" s="1347"/>
      <c r="F16" s="1347"/>
      <c r="G16" s="1348"/>
      <c r="H16" s="1346" t="s">
        <v>2170</v>
      </c>
      <c r="I16" s="1343"/>
      <c r="J16" s="1344" t="s">
        <v>18</v>
      </c>
      <c r="K16" s="1337">
        <v>90</v>
      </c>
      <c r="L16" s="1345"/>
      <c r="M16" s="1360" t="s">
        <v>2171</v>
      </c>
      <c r="N16" s="1361"/>
      <c r="O16" s="1361"/>
      <c r="P16" s="1389"/>
      <c r="Q16" s="1362"/>
      <c r="R16" s="1345"/>
      <c r="S16" s="1345"/>
    </row>
    <row r="17" spans="1:19" ht="18">
      <c r="A17" s="1337"/>
      <c r="B17" s="1363" t="s">
        <v>2172</v>
      </c>
      <c r="C17" s="1348"/>
      <c r="D17" s="1346" t="s">
        <v>2173</v>
      </c>
      <c r="E17" s="1347"/>
      <c r="F17" s="1347"/>
      <c r="G17" s="1348"/>
      <c r="H17" s="1346" t="s">
        <v>2174</v>
      </c>
      <c r="I17" s="1343"/>
      <c r="J17" s="1344"/>
      <c r="K17" s="1337"/>
      <c r="L17" s="1338"/>
      <c r="M17" s="1360" t="s">
        <v>2175</v>
      </c>
      <c r="N17" s="1361"/>
      <c r="O17" s="1361"/>
      <c r="P17" s="1389"/>
      <c r="Q17" s="1402"/>
      <c r="R17" s="1339"/>
      <c r="S17" s="1345"/>
    </row>
    <row r="18" spans="1:19" ht="18">
      <c r="A18" s="1337"/>
      <c r="B18" s="1338" t="s">
        <v>2176</v>
      </c>
      <c r="C18" s="1339"/>
      <c r="D18" s="2340" t="s">
        <v>2177</v>
      </c>
      <c r="E18" s="2352"/>
      <c r="F18" s="1347"/>
      <c r="G18" s="1347"/>
      <c r="H18" s="1346" t="s">
        <v>2178</v>
      </c>
      <c r="I18" s="1347"/>
      <c r="J18" s="1337" t="s">
        <v>18</v>
      </c>
      <c r="K18" s="1344">
        <v>100</v>
      </c>
      <c r="L18" s="1370"/>
      <c r="M18" s="1360" t="s">
        <v>2179</v>
      </c>
      <c r="N18" s="1361"/>
      <c r="O18" s="1389"/>
      <c r="P18" s="1389"/>
      <c r="Q18" s="1402"/>
      <c r="R18" s="1339"/>
      <c r="S18" s="1345"/>
    </row>
    <row r="19" spans="1:19" ht="18">
      <c r="A19" s="1337"/>
      <c r="B19" s="1363"/>
      <c r="C19" s="1348"/>
      <c r="D19" s="2340" t="s">
        <v>2180</v>
      </c>
      <c r="E19" s="2352"/>
      <c r="F19" s="2352"/>
      <c r="G19" s="1348"/>
      <c r="H19" s="1346" t="s">
        <v>2167</v>
      </c>
      <c r="I19" s="1347"/>
      <c r="J19" s="1337"/>
      <c r="K19" s="1344"/>
      <c r="L19" s="1418"/>
      <c r="M19" s="1360"/>
      <c r="N19" s="1361"/>
      <c r="O19" s="1389"/>
      <c r="P19" s="1389"/>
      <c r="Q19" s="1402"/>
      <c r="R19" s="1339"/>
      <c r="S19" s="1345"/>
    </row>
    <row r="20" spans="1:19" ht="18.75" thickBot="1">
      <c r="A20" s="1337"/>
      <c r="B20" s="1405"/>
      <c r="C20" s="1348"/>
      <c r="D20" s="1363" t="s">
        <v>2181</v>
      </c>
      <c r="E20" s="1347"/>
      <c r="F20" s="1347"/>
      <c r="G20" s="1348"/>
      <c r="H20" s="1346"/>
      <c r="I20" s="1347"/>
      <c r="J20" s="1337"/>
      <c r="K20" s="1344"/>
      <c r="L20" s="1338"/>
      <c r="M20" s="1360" t="s">
        <v>2182</v>
      </c>
      <c r="N20" s="1361"/>
      <c r="O20" s="1389"/>
      <c r="P20" s="1389"/>
      <c r="Q20" s="1402"/>
      <c r="R20" s="1339"/>
      <c r="S20" s="1345"/>
    </row>
    <row r="21" spans="1:19" ht="18.75" thickBot="1">
      <c r="A21" s="1337"/>
      <c r="B21" s="1363"/>
      <c r="C21" s="1348"/>
      <c r="D21" s="1363" t="s">
        <v>2183</v>
      </c>
      <c r="E21" s="1347"/>
      <c r="F21" s="1347"/>
      <c r="G21" s="1339"/>
      <c r="H21" s="1427"/>
      <c r="I21" s="1428"/>
      <c r="J21" s="1337"/>
      <c r="K21" s="1429"/>
      <c r="L21" s="1338"/>
      <c r="M21" s="1360"/>
      <c r="N21" s="1361"/>
      <c r="O21" s="1389"/>
      <c r="P21" s="1389"/>
      <c r="Q21" s="1402"/>
      <c r="R21" s="1339"/>
      <c r="S21" s="1345"/>
    </row>
    <row r="22" spans="1:19" ht="18">
      <c r="A22" s="1337"/>
      <c r="B22" s="1338"/>
      <c r="C22" s="1339"/>
      <c r="D22" s="1363" t="s">
        <v>2184</v>
      </c>
      <c r="E22" s="1347"/>
      <c r="F22" s="1347"/>
      <c r="G22" s="1372"/>
      <c r="H22" s="2341" t="s">
        <v>2057</v>
      </c>
      <c r="I22" s="2342"/>
      <c r="J22" s="1344"/>
      <c r="K22" s="1396"/>
      <c r="L22" s="1338"/>
      <c r="M22" s="1360"/>
      <c r="N22" s="1361"/>
      <c r="O22" s="1389"/>
      <c r="P22" s="1389"/>
      <c r="Q22" s="1402"/>
      <c r="R22" s="1339"/>
      <c r="S22" s="1345"/>
    </row>
    <row r="23" spans="1:19" ht="18">
      <c r="A23" s="1353"/>
      <c r="B23" s="1370"/>
      <c r="C23" s="1359"/>
      <c r="D23" s="1430" t="s">
        <v>2185</v>
      </c>
      <c r="E23" s="1365"/>
      <c r="F23" s="1365"/>
      <c r="G23" s="1372"/>
      <c r="H23" s="1430"/>
      <c r="I23" s="1348"/>
      <c r="J23" s="1344"/>
      <c r="K23" s="1337"/>
      <c r="L23" s="1374"/>
      <c r="M23" s="1431"/>
      <c r="N23" s="1395"/>
      <c r="O23" s="1395"/>
      <c r="P23" s="1395"/>
      <c r="Q23" s="1403"/>
      <c r="R23" s="1339"/>
      <c r="S23" s="1345"/>
    </row>
    <row r="24" spans="1:19" ht="18">
      <c r="A24" s="1345"/>
      <c r="B24" s="2330"/>
      <c r="C24" s="2331"/>
      <c r="D24" s="2330"/>
      <c r="E24" s="2344"/>
      <c r="F24" s="2331"/>
      <c r="G24" s="1345"/>
      <c r="H24" s="2330"/>
      <c r="I24" s="2331"/>
      <c r="J24" s="1339"/>
      <c r="K24" s="1345"/>
      <c r="L24" s="1338"/>
      <c r="M24" s="1432"/>
      <c r="N24" s="1334"/>
      <c r="O24" s="1334"/>
      <c r="P24" s="1334"/>
      <c r="Q24" s="1375"/>
      <c r="R24" s="1339"/>
      <c r="S24" s="1345"/>
    </row>
    <row r="25" spans="1:19" ht="18">
      <c r="A25" s="1372"/>
      <c r="B25" s="1383" t="s">
        <v>2103</v>
      </c>
      <c r="C25" s="1372"/>
      <c r="D25" s="1372"/>
      <c r="E25" s="1372"/>
      <c r="F25" s="1372"/>
      <c r="G25" s="1372"/>
      <c r="H25" s="1333"/>
      <c r="I25" s="1333"/>
      <c r="J25" s="1372"/>
      <c r="K25" s="1372"/>
      <c r="L25" s="1372"/>
      <c r="M25" s="1372"/>
      <c r="N25" s="1372"/>
      <c r="O25" s="1372"/>
      <c r="P25" s="1372"/>
      <c r="Q25" s="1372"/>
      <c r="R25" s="1372"/>
      <c r="S25" s="1372"/>
    </row>
  </sheetData>
  <mergeCells count="20">
    <mergeCell ref="D18:E18"/>
    <mergeCell ref="D19:F19"/>
    <mergeCell ref="H22:I22"/>
    <mergeCell ref="B24:C24"/>
    <mergeCell ref="D24:F24"/>
    <mergeCell ref="H24:I24"/>
    <mergeCell ref="A1:S1"/>
    <mergeCell ref="A8:A10"/>
    <mergeCell ref="B8:C10"/>
    <mergeCell ref="D8:F10"/>
    <mergeCell ref="H8:I10"/>
    <mergeCell ref="J8:K8"/>
    <mergeCell ref="L8:M8"/>
    <mergeCell ref="N8:Q8"/>
    <mergeCell ref="R8:R10"/>
    <mergeCell ref="S8:S10"/>
    <mergeCell ref="K9:K10"/>
    <mergeCell ref="L9:L10"/>
    <mergeCell ref="M9:M10"/>
    <mergeCell ref="J9:J10"/>
  </mergeCells>
  <pageMargins left="0.19685039370078741" right="0.19685039370078741" top="0.78740157480314965" bottom="0.19685039370078741" header="0.51181102362204722" footer="0.51181102362204722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P58"/>
  <sheetViews>
    <sheetView workbookViewId="0">
      <pane ySplit="3" topLeftCell="A37" activePane="bottomLeft" state="frozen"/>
      <selection activeCell="B1" sqref="B1"/>
      <selection pane="bottomLeft" activeCell="K34" sqref="K34"/>
    </sheetView>
  </sheetViews>
  <sheetFormatPr defaultColWidth="9" defaultRowHeight="24"/>
  <cols>
    <col min="1" max="1" width="5.875" style="6" customWidth="1"/>
    <col min="2" max="2" width="8.875" style="6" customWidth="1"/>
    <col min="3" max="4" width="9" style="6"/>
    <col min="5" max="5" width="2.375" style="6" customWidth="1"/>
    <col min="6" max="6" width="7.25" style="6" customWidth="1"/>
    <col min="7" max="7" width="3.125" style="6" customWidth="1"/>
    <col min="8" max="8" width="1.75" style="6" customWidth="1"/>
    <col min="9" max="9" width="9" style="6"/>
    <col min="10" max="10" width="7.75" style="6" customWidth="1"/>
    <col min="11" max="11" width="16.25" style="67" customWidth="1"/>
    <col min="12" max="13" width="9" style="6"/>
    <col min="14" max="14" width="16.625" style="6" customWidth="1"/>
    <col min="15" max="15" width="14.375" style="6" customWidth="1"/>
    <col min="16" max="16" width="17.375" style="6" customWidth="1"/>
    <col min="17" max="16384" width="9" style="6"/>
  </cols>
  <sheetData>
    <row r="2" spans="1:16">
      <c r="A2" s="6" t="s">
        <v>109</v>
      </c>
      <c r="B2" s="6" t="s">
        <v>110</v>
      </c>
      <c r="C2" s="6" t="s">
        <v>20</v>
      </c>
      <c r="F2" s="6" t="s">
        <v>111</v>
      </c>
      <c r="I2" s="6" t="s">
        <v>46</v>
      </c>
    </row>
    <row r="3" spans="1:16">
      <c r="C3" s="6" t="s">
        <v>112</v>
      </c>
      <c r="K3" s="68"/>
    </row>
    <row r="4" spans="1:16">
      <c r="A4" s="6">
        <v>1</v>
      </c>
      <c r="B4" s="6">
        <v>30100</v>
      </c>
      <c r="C4" s="6" t="s">
        <v>113</v>
      </c>
      <c r="F4" s="6" t="s">
        <v>114</v>
      </c>
      <c r="I4" s="6" t="s">
        <v>115</v>
      </c>
      <c r="K4" s="68"/>
    </row>
    <row r="5" spans="1:16" ht="29.25">
      <c r="A5" s="6">
        <v>2</v>
      </c>
      <c r="B5" s="6">
        <v>30101</v>
      </c>
      <c r="C5" s="6" t="s">
        <v>58</v>
      </c>
      <c r="F5" s="6" t="s">
        <v>114</v>
      </c>
      <c r="I5" s="6" t="s">
        <v>116</v>
      </c>
      <c r="M5" s="2263"/>
      <c r="N5" s="2263"/>
      <c r="O5" s="2263"/>
      <c r="P5" s="2263"/>
    </row>
    <row r="6" spans="1:16" ht="26.25">
      <c r="A6" s="6">
        <v>3</v>
      </c>
      <c r="B6" s="6">
        <v>30102</v>
      </c>
      <c r="C6" s="6" t="s">
        <v>59</v>
      </c>
      <c r="F6" s="6" t="s">
        <v>114</v>
      </c>
      <c r="I6" s="6" t="s">
        <v>117</v>
      </c>
      <c r="M6" s="69"/>
      <c r="N6" s="69"/>
      <c r="O6" s="70"/>
      <c r="P6" s="71"/>
    </row>
    <row r="7" spans="1:16" ht="26.25">
      <c r="A7" s="6">
        <v>4</v>
      </c>
      <c r="B7" s="6">
        <v>30103</v>
      </c>
      <c r="C7" s="6" t="s">
        <v>60</v>
      </c>
      <c r="F7" s="6" t="s">
        <v>114</v>
      </c>
      <c r="I7" s="6" t="s">
        <v>118</v>
      </c>
      <c r="M7" s="69"/>
      <c r="N7" s="69"/>
      <c r="O7" s="70"/>
      <c r="P7" s="71"/>
    </row>
    <row r="8" spans="1:16" ht="26.25">
      <c r="A8" s="6">
        <v>5</v>
      </c>
      <c r="B8" s="6">
        <v>30104</v>
      </c>
      <c r="C8" s="6" t="s">
        <v>61</v>
      </c>
      <c r="F8" s="6" t="s">
        <v>114</v>
      </c>
      <c r="I8" s="6" t="s">
        <v>119</v>
      </c>
      <c r="M8" s="69"/>
      <c r="N8" s="69"/>
      <c r="O8" s="70"/>
      <c r="P8" s="71"/>
    </row>
    <row r="9" spans="1:16" ht="26.25">
      <c r="A9" s="6">
        <v>6</v>
      </c>
      <c r="B9" s="6">
        <v>30105</v>
      </c>
      <c r="C9" s="6" t="s">
        <v>62</v>
      </c>
      <c r="F9" s="6" t="s">
        <v>173</v>
      </c>
      <c r="I9" s="6" t="s">
        <v>120</v>
      </c>
      <c r="M9" s="69"/>
      <c r="N9" s="69"/>
      <c r="O9" s="70"/>
      <c r="P9" s="71"/>
    </row>
    <row r="10" spans="1:16" ht="26.25">
      <c r="A10" s="6">
        <v>7</v>
      </c>
      <c r="B10" s="6">
        <v>30106</v>
      </c>
      <c r="C10" s="6" t="s">
        <v>63</v>
      </c>
      <c r="F10" s="6" t="s">
        <v>114</v>
      </c>
      <c r="I10" s="6" t="s">
        <v>121</v>
      </c>
      <c r="M10" s="69"/>
      <c r="N10" s="69"/>
      <c r="O10" s="70"/>
      <c r="P10" s="71"/>
    </row>
    <row r="11" spans="1:16" ht="26.25">
      <c r="A11" s="6">
        <v>8</v>
      </c>
      <c r="B11" s="6">
        <v>30107</v>
      </c>
      <c r="C11" s="6" t="s">
        <v>122</v>
      </c>
      <c r="F11" s="6" t="s">
        <v>114</v>
      </c>
      <c r="I11" s="6" t="s">
        <v>123</v>
      </c>
      <c r="M11" s="69"/>
      <c r="N11" s="69"/>
      <c r="O11" s="70"/>
      <c r="P11" s="71"/>
    </row>
    <row r="12" spans="1:16" ht="26.25">
      <c r="A12" s="6">
        <v>9</v>
      </c>
      <c r="B12" s="6">
        <v>30108</v>
      </c>
      <c r="C12" s="6" t="s">
        <v>65</v>
      </c>
      <c r="F12" s="6" t="s">
        <v>114</v>
      </c>
      <c r="I12" s="6" t="s">
        <v>124</v>
      </c>
      <c r="M12" s="69"/>
      <c r="N12" s="71"/>
      <c r="O12" s="70"/>
      <c r="P12" s="71"/>
    </row>
    <row r="13" spans="1:16" ht="26.25">
      <c r="A13" s="6">
        <v>10</v>
      </c>
      <c r="B13" s="6">
        <v>30109</v>
      </c>
      <c r="C13" s="6" t="s">
        <v>66</v>
      </c>
      <c r="F13" s="6" t="s">
        <v>114</v>
      </c>
      <c r="I13" s="6" t="s">
        <v>125</v>
      </c>
      <c r="M13" s="69"/>
      <c r="N13" s="69"/>
      <c r="O13" s="70"/>
      <c r="P13" s="71"/>
    </row>
    <row r="14" spans="1:16" ht="26.25">
      <c r="A14" s="6">
        <v>11</v>
      </c>
      <c r="B14" s="6">
        <v>30201</v>
      </c>
      <c r="C14" s="6" t="s">
        <v>268</v>
      </c>
      <c r="F14" s="6" t="s">
        <v>174</v>
      </c>
      <c r="I14" s="6" t="s">
        <v>44</v>
      </c>
      <c r="M14" s="69"/>
      <c r="N14" s="69"/>
      <c r="O14" s="70"/>
      <c r="P14" s="71"/>
    </row>
    <row r="15" spans="1:16" ht="26.25">
      <c r="A15" s="6">
        <v>12</v>
      </c>
      <c r="B15" s="6">
        <v>30202</v>
      </c>
      <c r="C15" s="6" t="s">
        <v>69</v>
      </c>
      <c r="F15" s="6" t="s">
        <v>175</v>
      </c>
      <c r="I15" s="6" t="s">
        <v>126</v>
      </c>
      <c r="M15" s="69"/>
      <c r="N15" s="69"/>
      <c r="O15" s="70"/>
      <c r="P15" s="71"/>
    </row>
    <row r="16" spans="1:16" ht="26.25">
      <c r="A16" s="6">
        <v>13</v>
      </c>
      <c r="B16" s="6">
        <v>30203</v>
      </c>
      <c r="C16" s="6" t="s">
        <v>70</v>
      </c>
      <c r="F16" s="6" t="s">
        <v>175</v>
      </c>
      <c r="I16" s="6" t="s">
        <v>127</v>
      </c>
      <c r="M16" s="69"/>
      <c r="N16" s="69"/>
      <c r="O16" s="70"/>
      <c r="P16" s="71"/>
    </row>
    <row r="17" spans="1:16" ht="26.25">
      <c r="A17" s="6">
        <v>14</v>
      </c>
      <c r="B17" s="6">
        <v>30204</v>
      </c>
      <c r="C17" s="6" t="s">
        <v>71</v>
      </c>
      <c r="F17" s="6" t="s">
        <v>176</v>
      </c>
      <c r="I17" s="6" t="s">
        <v>128</v>
      </c>
      <c r="M17" s="69"/>
      <c r="N17" s="69"/>
      <c r="O17" s="70"/>
      <c r="P17" s="71"/>
    </row>
    <row r="18" spans="1:16" ht="26.25">
      <c r="A18" s="6">
        <v>15</v>
      </c>
      <c r="B18" s="6">
        <v>30205</v>
      </c>
      <c r="C18" s="6" t="s">
        <v>72</v>
      </c>
      <c r="F18" s="6" t="s">
        <v>177</v>
      </c>
      <c r="I18" s="6" t="s">
        <v>37</v>
      </c>
      <c r="M18" s="69"/>
      <c r="N18" s="69"/>
      <c r="O18" s="70"/>
      <c r="P18" s="71"/>
    </row>
    <row r="19" spans="1:16" ht="29.25">
      <c r="A19" s="6">
        <v>16</v>
      </c>
      <c r="B19" s="6">
        <v>30301</v>
      </c>
      <c r="C19" s="6" t="s">
        <v>85</v>
      </c>
      <c r="F19" s="6" t="s">
        <v>178</v>
      </c>
      <c r="I19" s="6" t="s">
        <v>129</v>
      </c>
      <c r="M19" s="69"/>
      <c r="N19" s="69"/>
      <c r="O19" s="72"/>
      <c r="P19" s="73"/>
    </row>
    <row r="20" spans="1:16" ht="29.25">
      <c r="A20" s="6">
        <v>17</v>
      </c>
      <c r="B20" s="6">
        <v>30302</v>
      </c>
      <c r="C20" s="6" t="s">
        <v>86</v>
      </c>
      <c r="F20" s="6" t="s">
        <v>178</v>
      </c>
      <c r="I20" s="6" t="s">
        <v>130</v>
      </c>
      <c r="M20" s="2263"/>
      <c r="N20" s="2263"/>
      <c r="O20" s="2263"/>
      <c r="P20" s="2263"/>
    </row>
    <row r="21" spans="1:16" ht="29.25">
      <c r="A21" s="6">
        <v>18</v>
      </c>
      <c r="B21" s="6">
        <v>30303</v>
      </c>
      <c r="C21" s="6" t="s">
        <v>317</v>
      </c>
      <c r="F21" s="6" t="s">
        <v>178</v>
      </c>
      <c r="I21" s="6" t="s">
        <v>318</v>
      </c>
      <c r="M21" s="192"/>
      <c r="N21" s="192"/>
      <c r="O21" s="192"/>
      <c r="P21" s="192"/>
    </row>
    <row r="22" spans="1:16" ht="26.25">
      <c r="A22" s="6">
        <v>19</v>
      </c>
      <c r="B22" s="6">
        <v>30401</v>
      </c>
      <c r="C22" s="6" t="s">
        <v>73</v>
      </c>
      <c r="F22" s="6" t="s">
        <v>131</v>
      </c>
      <c r="I22" s="6" t="s">
        <v>132</v>
      </c>
      <c r="M22" s="74"/>
      <c r="N22" s="69"/>
      <c r="O22" s="70"/>
      <c r="P22" s="71"/>
    </row>
    <row r="23" spans="1:16" ht="26.25">
      <c r="A23" s="6">
        <v>20</v>
      </c>
      <c r="B23" s="6">
        <v>30402</v>
      </c>
      <c r="C23" s="6" t="s">
        <v>74</v>
      </c>
      <c r="F23" s="6" t="s">
        <v>131</v>
      </c>
      <c r="I23" s="6" t="s">
        <v>133</v>
      </c>
      <c r="M23" s="69"/>
      <c r="N23" s="69"/>
      <c r="O23" s="70"/>
      <c r="P23" s="71"/>
    </row>
    <row r="24" spans="1:16" ht="26.25">
      <c r="A24" s="6">
        <v>21</v>
      </c>
      <c r="B24" s="6">
        <v>30403</v>
      </c>
      <c r="C24" s="6" t="s">
        <v>75</v>
      </c>
      <c r="F24" s="6" t="s">
        <v>131</v>
      </c>
      <c r="I24" s="6" t="s">
        <v>134</v>
      </c>
      <c r="M24" s="69"/>
      <c r="N24" s="69"/>
      <c r="O24" s="70"/>
      <c r="P24" s="71"/>
    </row>
    <row r="25" spans="1:16" ht="26.25">
      <c r="A25" s="6">
        <v>22</v>
      </c>
      <c r="B25" s="6">
        <v>30404</v>
      </c>
      <c r="C25" s="6" t="s">
        <v>76</v>
      </c>
      <c r="F25" s="6" t="s">
        <v>131</v>
      </c>
      <c r="I25" s="6" t="s">
        <v>135</v>
      </c>
      <c r="M25" s="69"/>
      <c r="N25" s="69"/>
      <c r="O25" s="70"/>
      <c r="P25" s="71"/>
    </row>
    <row r="26" spans="1:16" ht="26.25">
      <c r="A26" s="6">
        <v>23</v>
      </c>
      <c r="B26" s="6">
        <v>30405</v>
      </c>
      <c r="C26" s="6" t="s">
        <v>77</v>
      </c>
      <c r="F26" s="6" t="s">
        <v>131</v>
      </c>
      <c r="I26" s="6" t="s">
        <v>136</v>
      </c>
      <c r="M26" s="69"/>
      <c r="N26" s="69"/>
      <c r="O26" s="70"/>
      <c r="P26" s="71"/>
    </row>
    <row r="27" spans="1:16" ht="26.25">
      <c r="A27" s="6">
        <v>24</v>
      </c>
      <c r="B27" s="6">
        <v>30406</v>
      </c>
      <c r="C27" s="6" t="s">
        <v>78</v>
      </c>
      <c r="F27" s="6" t="s">
        <v>131</v>
      </c>
      <c r="I27" s="6" t="s">
        <v>137</v>
      </c>
      <c r="M27" s="74"/>
      <c r="N27" s="69"/>
      <c r="O27" s="70"/>
      <c r="P27" s="71"/>
    </row>
    <row r="28" spans="1:16" ht="26.25">
      <c r="A28" s="6">
        <v>25</v>
      </c>
      <c r="B28" s="6">
        <v>30407</v>
      </c>
      <c r="C28" s="6" t="s">
        <v>79</v>
      </c>
      <c r="F28" s="6" t="s">
        <v>131</v>
      </c>
      <c r="I28" s="6" t="s">
        <v>138</v>
      </c>
      <c r="M28" s="69"/>
      <c r="N28" s="69"/>
      <c r="O28" s="70"/>
      <c r="P28" s="71"/>
    </row>
    <row r="29" spans="1:16" ht="26.25">
      <c r="A29" s="6">
        <v>26</v>
      </c>
      <c r="B29" s="6">
        <v>30408</v>
      </c>
      <c r="C29" s="6" t="s">
        <v>80</v>
      </c>
      <c r="F29" s="6" t="s">
        <v>131</v>
      </c>
      <c r="I29" s="6" t="s">
        <v>139</v>
      </c>
      <c r="M29" s="69"/>
      <c r="N29" s="69"/>
      <c r="O29" s="70"/>
      <c r="P29" s="71"/>
    </row>
    <row r="30" spans="1:16" ht="26.25">
      <c r="A30" s="6">
        <v>27</v>
      </c>
      <c r="B30" s="6">
        <v>30409</v>
      </c>
      <c r="C30" s="6" t="s">
        <v>266</v>
      </c>
      <c r="F30" s="6" t="s">
        <v>131</v>
      </c>
      <c r="I30" s="6" t="s">
        <v>267</v>
      </c>
      <c r="M30" s="69"/>
      <c r="N30" s="69"/>
      <c r="O30" s="70"/>
      <c r="P30" s="71"/>
    </row>
    <row r="31" spans="1:16" ht="26.25">
      <c r="A31" s="6">
        <v>28</v>
      </c>
      <c r="B31" s="6">
        <v>30501</v>
      </c>
      <c r="C31" s="6" t="s">
        <v>42</v>
      </c>
      <c r="F31" s="6" t="s">
        <v>41</v>
      </c>
      <c r="I31" s="6" t="s">
        <v>140</v>
      </c>
      <c r="M31" s="69"/>
      <c r="N31" s="69"/>
      <c r="O31" s="70"/>
      <c r="P31" s="71"/>
    </row>
    <row r="32" spans="1:16" ht="26.25">
      <c r="A32" s="6">
        <v>29</v>
      </c>
      <c r="B32" s="6">
        <v>30502</v>
      </c>
      <c r="C32" s="6" t="s">
        <v>81</v>
      </c>
      <c r="F32" s="6" t="s">
        <v>179</v>
      </c>
      <c r="I32" s="6" t="s">
        <v>1</v>
      </c>
      <c r="M32" s="69"/>
      <c r="N32" s="69"/>
      <c r="O32" s="70"/>
      <c r="P32" s="71"/>
    </row>
    <row r="33" spans="1:16" ht="26.25">
      <c r="A33" s="6">
        <v>30</v>
      </c>
      <c r="B33" s="6">
        <v>30503</v>
      </c>
      <c r="C33" s="6" t="s">
        <v>83</v>
      </c>
      <c r="F33" s="6" t="s">
        <v>180</v>
      </c>
      <c r="I33" s="6" t="s">
        <v>141</v>
      </c>
      <c r="M33" s="69"/>
      <c r="N33" s="69"/>
      <c r="O33" s="70"/>
      <c r="P33" s="71"/>
    </row>
    <row r="34" spans="1:16" ht="26.25">
      <c r="A34" s="6">
        <v>31</v>
      </c>
      <c r="B34" s="6">
        <v>30504</v>
      </c>
      <c r="C34" s="6" t="s">
        <v>84</v>
      </c>
      <c r="F34" s="6" t="s">
        <v>114</v>
      </c>
      <c r="I34" s="6" t="s">
        <v>142</v>
      </c>
      <c r="M34" s="69"/>
      <c r="N34" s="69"/>
      <c r="O34" s="70"/>
      <c r="P34" s="71"/>
    </row>
    <row r="35" spans="1:16" ht="26.25">
      <c r="A35" s="6">
        <v>32</v>
      </c>
      <c r="B35" s="6">
        <v>30601</v>
      </c>
      <c r="C35" s="6" t="s">
        <v>87</v>
      </c>
      <c r="F35" s="6" t="s">
        <v>173</v>
      </c>
      <c r="I35" s="6" t="s">
        <v>143</v>
      </c>
      <c r="M35" s="69"/>
      <c r="N35" s="69"/>
      <c r="O35" s="70"/>
      <c r="P35" s="71"/>
    </row>
    <row r="36" spans="1:16" ht="26.25">
      <c r="A36" s="6">
        <v>33</v>
      </c>
      <c r="B36" s="6">
        <v>30602</v>
      </c>
      <c r="C36" s="6" t="s">
        <v>88</v>
      </c>
      <c r="F36" s="6" t="s">
        <v>173</v>
      </c>
      <c r="I36" s="6" t="s">
        <v>144</v>
      </c>
      <c r="M36" s="69"/>
      <c r="N36" s="69"/>
      <c r="O36" s="70"/>
      <c r="P36" s="71"/>
    </row>
    <row r="37" spans="1:16" ht="29.25">
      <c r="A37" s="6">
        <v>34</v>
      </c>
      <c r="B37" s="6">
        <v>30603</v>
      </c>
      <c r="C37" s="6" t="s">
        <v>89</v>
      </c>
      <c r="F37" s="6" t="s">
        <v>172</v>
      </c>
      <c r="I37" s="6" t="s">
        <v>145</v>
      </c>
      <c r="M37" s="69"/>
      <c r="N37" s="69"/>
      <c r="O37" s="70"/>
      <c r="P37" s="73"/>
    </row>
    <row r="38" spans="1:16" ht="26.25">
      <c r="A38" s="6">
        <v>35</v>
      </c>
      <c r="B38" s="6">
        <v>30604</v>
      </c>
      <c r="C38" s="6" t="s">
        <v>90</v>
      </c>
      <c r="F38" s="6" t="s">
        <v>173</v>
      </c>
      <c r="I38" s="6" t="s">
        <v>146</v>
      </c>
      <c r="M38" s="69"/>
      <c r="N38" s="69"/>
      <c r="O38" s="70"/>
      <c r="P38" s="75"/>
    </row>
    <row r="39" spans="1:16" ht="26.25">
      <c r="A39" s="6">
        <v>36</v>
      </c>
      <c r="B39" s="6">
        <v>30605</v>
      </c>
      <c r="C39" s="6" t="s">
        <v>181</v>
      </c>
      <c r="F39" s="6" t="s">
        <v>182</v>
      </c>
      <c r="I39" s="6" t="s">
        <v>183</v>
      </c>
      <c r="M39" s="69"/>
      <c r="N39" s="69"/>
      <c r="O39" s="70"/>
      <c r="P39" s="75"/>
    </row>
    <row r="40" spans="1:16">
      <c r="A40" s="6">
        <v>37</v>
      </c>
      <c r="B40" s="6">
        <v>30701</v>
      </c>
      <c r="C40" s="6" t="s">
        <v>91</v>
      </c>
      <c r="F40" s="6" t="s">
        <v>147</v>
      </c>
      <c r="I40" s="6" t="s">
        <v>148</v>
      </c>
    </row>
    <row r="41" spans="1:16">
      <c r="A41" s="6">
        <v>38</v>
      </c>
      <c r="B41" s="6">
        <v>30702</v>
      </c>
      <c r="C41" s="6" t="s">
        <v>92</v>
      </c>
      <c r="F41" s="6" t="s">
        <v>147</v>
      </c>
      <c r="I41" s="6" t="s">
        <v>149</v>
      </c>
    </row>
    <row r="42" spans="1:16">
      <c r="A42" s="6">
        <v>39</v>
      </c>
      <c r="B42" s="6">
        <v>30703</v>
      </c>
      <c r="C42" s="6" t="s">
        <v>93</v>
      </c>
      <c r="F42" s="6" t="s">
        <v>147</v>
      </c>
      <c r="I42" s="6" t="s">
        <v>150</v>
      </c>
    </row>
    <row r="43" spans="1:16">
      <c r="A43" s="6">
        <v>40</v>
      </c>
      <c r="B43" s="6">
        <v>30704</v>
      </c>
      <c r="C43" s="6" t="s">
        <v>94</v>
      </c>
      <c r="F43" s="6" t="s">
        <v>147</v>
      </c>
      <c r="I43" s="6" t="s">
        <v>151</v>
      </c>
    </row>
    <row r="44" spans="1:16">
      <c r="A44" s="6">
        <v>41</v>
      </c>
      <c r="B44" s="6">
        <v>30705</v>
      </c>
      <c r="C44" s="6" t="s">
        <v>95</v>
      </c>
      <c r="F44" s="6" t="s">
        <v>147</v>
      </c>
      <c r="I44" s="6" t="s">
        <v>152</v>
      </c>
    </row>
    <row r="45" spans="1:16">
      <c r="A45" s="6">
        <v>42</v>
      </c>
      <c r="B45" s="6">
        <v>30706</v>
      </c>
      <c r="C45" s="6" t="s">
        <v>96</v>
      </c>
      <c r="F45" s="6" t="s">
        <v>147</v>
      </c>
      <c r="I45" s="6" t="s">
        <v>153</v>
      </c>
    </row>
    <row r="46" spans="1:16">
      <c r="A46" s="6">
        <v>43</v>
      </c>
      <c r="B46" s="6">
        <v>30707</v>
      </c>
      <c r="C46" s="6" t="s">
        <v>97</v>
      </c>
      <c r="F46" s="6" t="s">
        <v>147</v>
      </c>
      <c r="I46" s="6" t="s">
        <v>154</v>
      </c>
    </row>
    <row r="47" spans="1:16">
      <c r="A47" s="6">
        <v>44</v>
      </c>
      <c r="B47" s="6">
        <v>30708</v>
      </c>
      <c r="C47" s="6" t="s">
        <v>98</v>
      </c>
      <c r="F47" s="6" t="s">
        <v>147</v>
      </c>
      <c r="I47" s="6" t="s">
        <v>155</v>
      </c>
    </row>
    <row r="48" spans="1:16">
      <c r="A48" s="6">
        <v>45</v>
      </c>
      <c r="B48" s="6">
        <v>30709</v>
      </c>
      <c r="C48" s="6" t="s">
        <v>99</v>
      </c>
      <c r="F48" s="6" t="s">
        <v>147</v>
      </c>
      <c r="I48" s="6" t="s">
        <v>156</v>
      </c>
    </row>
    <row r="49" spans="1:9">
      <c r="A49" s="6">
        <v>46</v>
      </c>
      <c r="B49" s="6">
        <v>30710</v>
      </c>
      <c r="C49" s="6" t="s">
        <v>100</v>
      </c>
      <c r="F49" s="6" t="s">
        <v>147</v>
      </c>
      <c r="I49" s="6" t="s">
        <v>157</v>
      </c>
    </row>
    <row r="50" spans="1:9">
      <c r="A50" s="6">
        <v>47</v>
      </c>
      <c r="B50" s="6">
        <v>30711</v>
      </c>
      <c r="C50" s="6" t="s">
        <v>101</v>
      </c>
      <c r="F50" s="6" t="s">
        <v>147</v>
      </c>
      <c r="I50" s="6" t="s">
        <v>158</v>
      </c>
    </row>
    <row r="51" spans="1:9">
      <c r="A51" s="6">
        <v>48</v>
      </c>
      <c r="B51" s="6">
        <v>30712</v>
      </c>
      <c r="C51" s="6" t="s">
        <v>315</v>
      </c>
      <c r="F51" s="6" t="s">
        <v>147</v>
      </c>
      <c r="I51" s="6" t="s">
        <v>316</v>
      </c>
    </row>
    <row r="52" spans="1:9">
      <c r="A52" s="6">
        <v>49</v>
      </c>
      <c r="B52" s="6">
        <v>30801</v>
      </c>
      <c r="C52" s="6" t="s">
        <v>102</v>
      </c>
      <c r="F52" s="6" t="s">
        <v>147</v>
      </c>
      <c r="I52" s="6" t="s">
        <v>159</v>
      </c>
    </row>
    <row r="53" spans="1:9">
      <c r="A53" s="6">
        <v>50</v>
      </c>
      <c r="B53" s="6">
        <v>30802</v>
      </c>
      <c r="C53" s="6" t="s">
        <v>103</v>
      </c>
      <c r="F53" s="6" t="s">
        <v>147</v>
      </c>
      <c r="I53" s="6" t="s">
        <v>160</v>
      </c>
    </row>
    <row r="54" spans="1:9">
      <c r="A54" s="6">
        <v>51</v>
      </c>
      <c r="B54" s="6">
        <v>30803</v>
      </c>
      <c r="C54" s="6" t="s">
        <v>104</v>
      </c>
      <c r="F54" s="6" t="s">
        <v>147</v>
      </c>
      <c r="I54" s="6" t="s">
        <v>161</v>
      </c>
    </row>
    <row r="55" spans="1:9">
      <c r="A55" s="6">
        <v>52</v>
      </c>
      <c r="B55" s="6">
        <v>30804</v>
      </c>
      <c r="C55" s="6" t="s">
        <v>105</v>
      </c>
      <c r="F55" s="6" t="s">
        <v>147</v>
      </c>
      <c r="I55" s="6" t="s">
        <v>162</v>
      </c>
    </row>
    <row r="56" spans="1:9">
      <c r="A56" s="6">
        <v>53</v>
      </c>
      <c r="B56" s="6">
        <v>30805</v>
      </c>
      <c r="C56" s="6" t="s">
        <v>106</v>
      </c>
      <c r="F56" s="6" t="s">
        <v>147</v>
      </c>
      <c r="I56" s="6" t="s">
        <v>163</v>
      </c>
    </row>
    <row r="57" spans="1:9">
      <c r="A57" s="6">
        <v>54</v>
      </c>
      <c r="B57" s="6">
        <v>30806</v>
      </c>
      <c r="C57" s="6" t="s">
        <v>107</v>
      </c>
      <c r="F57" s="6" t="s">
        <v>147</v>
      </c>
      <c r="I57" s="6" t="s">
        <v>164</v>
      </c>
    </row>
    <row r="58" spans="1:9">
      <c r="A58" s="6">
        <v>55</v>
      </c>
      <c r="B58" s="6">
        <v>30807</v>
      </c>
      <c r="C58" s="6" t="s">
        <v>108</v>
      </c>
      <c r="F58" s="6" t="s">
        <v>147</v>
      </c>
      <c r="I58" s="6" t="s">
        <v>165</v>
      </c>
    </row>
  </sheetData>
  <mergeCells count="2">
    <mergeCell ref="M5:P5"/>
    <mergeCell ref="M20:P20"/>
  </mergeCells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92D050"/>
  </sheetPr>
  <dimension ref="A1:S29"/>
  <sheetViews>
    <sheetView topLeftCell="A10" zoomScale="120" zoomScaleNormal="120" workbookViewId="0">
      <selection activeCell="J5" sqref="J5"/>
    </sheetView>
  </sheetViews>
  <sheetFormatPr defaultColWidth="9" defaultRowHeight="12.75"/>
  <cols>
    <col min="1" max="1" width="2.375" style="1332" customWidth="1"/>
    <col min="2" max="2" width="9" style="1332"/>
    <col min="3" max="3" width="7.75" style="1332" customWidth="1"/>
    <col min="4" max="5" width="9" style="1332"/>
    <col min="6" max="6" width="3.25" style="1332" customWidth="1"/>
    <col min="7" max="7" width="8" style="1332" hidden="1" customWidth="1"/>
    <col min="8" max="8" width="9" style="1332"/>
    <col min="9" max="9" width="9.375" style="1332" customWidth="1"/>
    <col min="10" max="10" width="4.625" style="1332" customWidth="1"/>
    <col min="11" max="11" width="4.125" style="1332" customWidth="1"/>
    <col min="12" max="12" width="4.625" style="1332" customWidth="1"/>
    <col min="13" max="17" width="5.625" style="1332" customWidth="1"/>
    <col min="18" max="18" width="6.875" style="1332" customWidth="1"/>
    <col min="19" max="19" width="7.25" style="1332" customWidth="1"/>
    <col min="20" max="16384" width="9" style="1332"/>
  </cols>
  <sheetData>
    <row r="1" spans="1:19" ht="18">
      <c r="A1" s="2317" t="s">
        <v>455</v>
      </c>
      <c r="B1" s="2317"/>
      <c r="C1" s="2317"/>
      <c r="D1" s="2317"/>
      <c r="E1" s="2317"/>
      <c r="F1" s="2317"/>
      <c r="G1" s="2317"/>
      <c r="H1" s="2317"/>
      <c r="I1" s="2317"/>
      <c r="J1" s="2317"/>
      <c r="K1" s="2317"/>
      <c r="L1" s="2317"/>
      <c r="M1" s="2317"/>
      <c r="N1" s="2317"/>
      <c r="O1" s="2317"/>
      <c r="P1" s="2317"/>
      <c r="Q1" s="2317"/>
      <c r="R1" s="2317"/>
      <c r="S1" s="2317"/>
    </row>
    <row r="2" spans="1:19" ht="21.75" customHeight="1">
      <c r="A2" s="1333" t="s">
        <v>2000</v>
      </c>
      <c r="B2" s="1333"/>
      <c r="C2" s="1333"/>
      <c r="D2" s="1333"/>
      <c r="E2" s="1333"/>
      <c r="F2" s="1333"/>
      <c r="G2" s="1333"/>
      <c r="H2" s="1333"/>
      <c r="I2" s="1333"/>
      <c r="J2" s="1333"/>
      <c r="K2" s="1333"/>
      <c r="L2" s="1333"/>
      <c r="M2" s="1333"/>
      <c r="N2" s="1333"/>
      <c r="O2" s="1333"/>
      <c r="P2" s="1333"/>
      <c r="Q2" s="1333"/>
      <c r="R2" s="1333"/>
      <c r="S2" s="1333"/>
    </row>
    <row r="3" spans="1:19" ht="18">
      <c r="A3" s="1333" t="s">
        <v>2150</v>
      </c>
      <c r="B3" s="1333"/>
      <c r="C3" s="1333"/>
      <c r="D3" s="1333"/>
      <c r="E3" s="1333"/>
      <c r="F3" s="1333"/>
      <c r="G3" s="1333"/>
      <c r="H3" s="1333"/>
      <c r="I3" s="1333"/>
      <c r="J3" s="1333"/>
      <c r="K3" s="1333"/>
      <c r="L3" s="1333"/>
      <c r="M3" s="1333"/>
      <c r="N3" s="1333"/>
      <c r="O3" s="1333"/>
      <c r="P3" s="1333"/>
      <c r="Q3" s="1333"/>
      <c r="R3" s="1333"/>
      <c r="S3" s="1333"/>
    </row>
    <row r="4" spans="1:19" ht="18">
      <c r="A4" s="1333" t="s">
        <v>2151</v>
      </c>
      <c r="B4" s="1333"/>
      <c r="C4" s="1333"/>
      <c r="D4" s="1333"/>
      <c r="E4" s="1333"/>
      <c r="F4" s="1333"/>
      <c r="G4" s="1333"/>
      <c r="H4" s="1333"/>
      <c r="I4" s="1333"/>
      <c r="J4" s="1333"/>
      <c r="K4" s="1333"/>
      <c r="L4" s="1333"/>
      <c r="M4" s="1333"/>
      <c r="N4" s="1333"/>
      <c r="O4" s="1333"/>
      <c r="P4" s="1333"/>
      <c r="Q4" s="1333"/>
      <c r="R4" s="1333"/>
      <c r="S4" s="1333"/>
    </row>
    <row r="5" spans="1:19" ht="18">
      <c r="A5" s="1333" t="s">
        <v>2186</v>
      </c>
      <c r="B5" s="1333"/>
      <c r="C5" s="1333"/>
      <c r="D5" s="1333"/>
      <c r="E5" s="1333"/>
      <c r="F5" s="1333"/>
      <c r="G5" s="1333"/>
      <c r="H5" s="1333"/>
      <c r="I5" s="1333"/>
      <c r="J5" s="1333" t="s">
        <v>3562</v>
      </c>
      <c r="K5" s="1333"/>
      <c r="L5" s="1333"/>
      <c r="M5" s="1333"/>
      <c r="N5" s="1333"/>
      <c r="O5" s="1333"/>
      <c r="P5" s="1333"/>
      <c r="Q5" s="1333"/>
      <c r="R5" s="1333"/>
      <c r="S5" s="1333"/>
    </row>
    <row r="6" spans="1:19" ht="18">
      <c r="A6" s="1333" t="s">
        <v>0</v>
      </c>
      <c r="B6" s="1333"/>
      <c r="C6" s="1333" t="s">
        <v>2004</v>
      </c>
      <c r="D6" s="1333" t="s">
        <v>2005</v>
      </c>
      <c r="E6" s="1333" t="s">
        <v>2006</v>
      </c>
      <c r="F6" s="1333"/>
      <c r="G6" s="1333"/>
      <c r="H6" s="1333"/>
      <c r="I6" s="1333"/>
      <c r="J6" s="1333" t="s">
        <v>2187</v>
      </c>
      <c r="K6" s="1333"/>
      <c r="L6" s="1333"/>
      <c r="M6" s="1333"/>
      <c r="N6" s="1333"/>
      <c r="O6" s="1333"/>
      <c r="P6" s="1333"/>
      <c r="Q6" s="1333"/>
      <c r="R6" s="1333"/>
      <c r="S6" s="1333"/>
    </row>
    <row r="7" spans="1:19" ht="18">
      <c r="A7" s="1333" t="s">
        <v>25</v>
      </c>
      <c r="B7" s="1333"/>
      <c r="C7" s="1333" t="s">
        <v>2109</v>
      </c>
      <c r="D7" s="1334" t="s">
        <v>2009</v>
      </c>
      <c r="E7" s="1334" t="s">
        <v>2010</v>
      </c>
      <c r="F7" s="1334"/>
      <c r="G7" s="1333"/>
      <c r="H7" s="1333" t="s">
        <v>2110</v>
      </c>
      <c r="I7" s="1333"/>
      <c r="J7" s="1333" t="s">
        <v>2188</v>
      </c>
      <c r="K7" s="1333"/>
      <c r="L7" s="1333"/>
      <c r="M7" s="1333"/>
      <c r="N7" s="1333"/>
      <c r="O7" s="1333"/>
      <c r="P7" s="1333"/>
      <c r="Q7" s="1333"/>
      <c r="R7" s="1333"/>
      <c r="S7" s="1333"/>
    </row>
    <row r="8" spans="1:19" ht="18">
      <c r="A8" s="2318" t="s">
        <v>2011</v>
      </c>
      <c r="B8" s="2321" t="s">
        <v>167</v>
      </c>
      <c r="C8" s="2322"/>
      <c r="D8" s="2321" t="s">
        <v>168</v>
      </c>
      <c r="E8" s="2327"/>
      <c r="F8" s="2327"/>
      <c r="G8" s="2322"/>
      <c r="H8" s="2321" t="s">
        <v>10</v>
      </c>
      <c r="I8" s="2322"/>
      <c r="J8" s="2330" t="s">
        <v>4</v>
      </c>
      <c r="K8" s="2331"/>
      <c r="L8" s="2330" t="s">
        <v>5</v>
      </c>
      <c r="M8" s="2331"/>
      <c r="N8" s="1396" t="s">
        <v>2189</v>
      </c>
      <c r="O8" s="1341"/>
      <c r="P8" s="1341"/>
      <c r="Q8" s="1339"/>
      <c r="R8" s="2318" t="s">
        <v>645</v>
      </c>
      <c r="S8" s="2335" t="s">
        <v>16</v>
      </c>
    </row>
    <row r="9" spans="1:19" ht="18">
      <c r="A9" s="2319"/>
      <c r="B9" s="2323"/>
      <c r="C9" s="2324"/>
      <c r="D9" s="2323"/>
      <c r="E9" s="2328"/>
      <c r="F9" s="2328"/>
      <c r="G9" s="2324"/>
      <c r="H9" s="2323"/>
      <c r="I9" s="2324"/>
      <c r="J9" s="2335" t="s">
        <v>11</v>
      </c>
      <c r="K9" s="2335" t="s">
        <v>12</v>
      </c>
      <c r="L9" s="2335" t="s">
        <v>13</v>
      </c>
      <c r="M9" s="2335" t="s">
        <v>2013</v>
      </c>
      <c r="N9" s="1335">
        <v>1</v>
      </c>
      <c r="O9" s="1335">
        <v>2</v>
      </c>
      <c r="P9" s="1335">
        <v>3</v>
      </c>
      <c r="Q9" s="1335">
        <v>4</v>
      </c>
      <c r="R9" s="2319"/>
      <c r="S9" s="2336"/>
    </row>
    <row r="10" spans="1:19" ht="18">
      <c r="A10" s="2320"/>
      <c r="B10" s="2325"/>
      <c r="C10" s="2326"/>
      <c r="D10" s="2325"/>
      <c r="E10" s="2329"/>
      <c r="F10" s="2329"/>
      <c r="G10" s="2326"/>
      <c r="H10" s="2325"/>
      <c r="I10" s="2326"/>
      <c r="J10" s="2337"/>
      <c r="K10" s="2337"/>
      <c r="L10" s="2337"/>
      <c r="M10" s="2337"/>
      <c r="N10" s="1336">
        <v>0</v>
      </c>
      <c r="O10" s="1336">
        <v>0.5</v>
      </c>
      <c r="P10" s="1336">
        <v>0.25</v>
      </c>
      <c r="Q10" s="1336">
        <v>0.25</v>
      </c>
      <c r="R10" s="2320"/>
      <c r="S10" s="2337"/>
    </row>
    <row r="11" spans="1:19" ht="18">
      <c r="A11" s="1337">
        <v>15</v>
      </c>
      <c r="B11" s="1338" t="s">
        <v>2190</v>
      </c>
      <c r="C11" s="1339"/>
      <c r="D11" s="1340" t="s">
        <v>31</v>
      </c>
      <c r="E11" s="1341"/>
      <c r="F11" s="1341"/>
      <c r="G11" s="1339"/>
      <c r="H11" s="1409" t="s">
        <v>2016</v>
      </c>
      <c r="I11" s="1410"/>
      <c r="J11" s="1344"/>
      <c r="K11" s="1337"/>
      <c r="L11" s="1350"/>
      <c r="M11" s="1345"/>
      <c r="N11" s="1350"/>
      <c r="O11" s="1350"/>
      <c r="P11" s="1350"/>
      <c r="Q11" s="1350"/>
      <c r="R11" s="1337" t="s">
        <v>2113</v>
      </c>
      <c r="S11" s="1337" t="s">
        <v>2191</v>
      </c>
    </row>
    <row r="12" spans="1:19" ht="18">
      <c r="A12" s="1337"/>
      <c r="B12" s="1338" t="s">
        <v>2192</v>
      </c>
      <c r="C12" s="1339"/>
      <c r="D12" s="1346" t="s">
        <v>2193</v>
      </c>
      <c r="E12" s="1347"/>
      <c r="F12" s="1347"/>
      <c r="G12" s="1348"/>
      <c r="H12" s="1363" t="s">
        <v>2194</v>
      </c>
      <c r="I12" s="1348"/>
      <c r="J12" s="1433"/>
      <c r="K12" s="1337"/>
      <c r="L12" s="1350">
        <v>30000</v>
      </c>
      <c r="M12" s="1337" t="s">
        <v>1186</v>
      </c>
      <c r="N12" s="1350">
        <v>0</v>
      </c>
      <c r="O12" s="1350">
        <v>10000</v>
      </c>
      <c r="P12" s="1350">
        <v>10000</v>
      </c>
      <c r="Q12" s="1350">
        <v>10000</v>
      </c>
      <c r="R12" s="1337" t="s">
        <v>2117</v>
      </c>
      <c r="S12" s="1337"/>
    </row>
    <row r="13" spans="1:19" ht="18">
      <c r="A13" s="1337"/>
      <c r="B13" s="2348"/>
      <c r="C13" s="2349"/>
      <c r="D13" s="1346" t="s">
        <v>2195</v>
      </c>
      <c r="E13" s="1347"/>
      <c r="F13" s="1347"/>
      <c r="G13" s="1348"/>
      <c r="H13" s="1346" t="s">
        <v>2196</v>
      </c>
      <c r="I13" s="1343"/>
      <c r="J13" s="1433" t="s">
        <v>18</v>
      </c>
      <c r="K13" s="1337">
        <v>30</v>
      </c>
      <c r="L13" s="1350"/>
      <c r="M13" s="1337"/>
      <c r="N13" s="1350"/>
      <c r="O13" s="1350"/>
      <c r="P13" s="1350"/>
      <c r="Q13" s="1350"/>
      <c r="R13" s="1337" t="s">
        <v>2120</v>
      </c>
      <c r="S13" s="1345"/>
    </row>
    <row r="14" spans="1:19" ht="18">
      <c r="A14" s="1337"/>
      <c r="B14" s="2338" t="s">
        <v>333</v>
      </c>
      <c r="C14" s="2339"/>
      <c r="D14" s="1346" t="s">
        <v>2197</v>
      </c>
      <c r="E14" s="1347"/>
      <c r="F14" s="1347"/>
      <c r="G14" s="1348"/>
      <c r="H14" s="1363" t="s">
        <v>2198</v>
      </c>
      <c r="I14" s="1348"/>
      <c r="J14" s="1433" t="s">
        <v>518</v>
      </c>
      <c r="K14" s="1337">
        <v>5</v>
      </c>
      <c r="L14" s="1345"/>
      <c r="M14" s="1434" t="s">
        <v>2034</v>
      </c>
      <c r="N14" s="1435"/>
      <c r="O14" s="1436"/>
      <c r="P14" s="1436"/>
      <c r="Q14" s="1359"/>
      <c r="R14" s="1345"/>
      <c r="S14" s="1345"/>
    </row>
    <row r="15" spans="1:19" ht="18">
      <c r="A15" s="1337"/>
      <c r="B15" s="2340" t="s">
        <v>2199</v>
      </c>
      <c r="C15" s="2353"/>
      <c r="D15" s="1346" t="s">
        <v>2200</v>
      </c>
      <c r="E15" s="1347"/>
      <c r="F15" s="1347"/>
      <c r="G15" s="1348"/>
      <c r="H15" s="1346" t="s">
        <v>2201</v>
      </c>
      <c r="I15" s="1343"/>
      <c r="J15" s="1433"/>
      <c r="K15" s="1337"/>
      <c r="L15" s="1345"/>
      <c r="M15" s="1437"/>
      <c r="N15" s="1438"/>
      <c r="O15" s="1438"/>
      <c r="P15" s="1438"/>
      <c r="Q15" s="1439"/>
      <c r="R15" s="1345"/>
      <c r="S15" s="1345"/>
    </row>
    <row r="16" spans="1:19" ht="18">
      <c r="A16" s="1337"/>
      <c r="B16" s="1363" t="s">
        <v>2202</v>
      </c>
      <c r="C16" s="1348"/>
      <c r="D16" s="1363" t="s">
        <v>2203</v>
      </c>
      <c r="E16" s="1347"/>
      <c r="F16" s="1347"/>
      <c r="G16" s="1348"/>
      <c r="H16" s="1363" t="s">
        <v>2204</v>
      </c>
      <c r="I16" s="1348"/>
      <c r="J16" s="1433" t="s">
        <v>18</v>
      </c>
      <c r="K16" s="1337">
        <v>100</v>
      </c>
      <c r="L16" s="1345"/>
      <c r="M16" s="1437"/>
      <c r="N16" s="1438"/>
      <c r="O16" s="1438"/>
      <c r="P16" s="1438"/>
      <c r="Q16" s="1439"/>
      <c r="R16" s="1345"/>
      <c r="S16" s="1345"/>
    </row>
    <row r="17" spans="1:19" ht="18">
      <c r="A17" s="1337"/>
      <c r="B17" s="1346" t="s">
        <v>2205</v>
      </c>
      <c r="C17" s="1343"/>
      <c r="D17" s="1342" t="s">
        <v>35</v>
      </c>
      <c r="E17" s="1347"/>
      <c r="F17" s="1347"/>
      <c r="G17" s="1348"/>
      <c r="H17" s="1346" t="s">
        <v>2206</v>
      </c>
      <c r="I17" s="1343"/>
      <c r="J17" s="1344"/>
      <c r="K17" s="1337"/>
      <c r="L17" s="1338"/>
      <c r="M17" s="1440" t="s">
        <v>2207</v>
      </c>
      <c r="N17" s="1441"/>
      <c r="O17" s="1441"/>
      <c r="P17" s="1441"/>
      <c r="Q17" s="1442"/>
      <c r="R17" s="1339"/>
      <c r="S17" s="1345"/>
    </row>
    <row r="18" spans="1:19" ht="18">
      <c r="A18" s="1337"/>
      <c r="B18" s="1363" t="s">
        <v>2208</v>
      </c>
      <c r="C18" s="1348"/>
      <c r="D18" s="1363" t="s">
        <v>2209</v>
      </c>
      <c r="E18" s="1347"/>
      <c r="F18" s="1347"/>
      <c r="G18" s="1348"/>
      <c r="H18" s="1363" t="s">
        <v>2210</v>
      </c>
      <c r="I18" s="1348"/>
      <c r="J18" s="1433" t="s">
        <v>18</v>
      </c>
      <c r="K18" s="1337">
        <v>100</v>
      </c>
      <c r="L18" s="1338"/>
      <c r="M18" s="1443" t="s">
        <v>2211</v>
      </c>
      <c r="N18" s="1444"/>
      <c r="O18" s="1444"/>
      <c r="P18" s="1444"/>
      <c r="Q18" s="1445"/>
      <c r="R18" s="1339"/>
      <c r="S18" s="1345"/>
    </row>
    <row r="19" spans="1:19" ht="18">
      <c r="A19" s="1337"/>
      <c r="B19" s="1405" t="s">
        <v>2212</v>
      </c>
      <c r="C19" s="1348"/>
      <c r="D19" s="1338" t="s">
        <v>2213</v>
      </c>
      <c r="E19" s="1341"/>
      <c r="F19" s="1341"/>
      <c r="G19" s="1339"/>
      <c r="H19" s="1346" t="s">
        <v>2214</v>
      </c>
      <c r="I19" s="1343"/>
      <c r="J19" s="1344"/>
      <c r="K19" s="1337"/>
      <c r="L19" s="1338"/>
      <c r="M19" s="1446"/>
      <c r="N19" s="1447"/>
      <c r="O19" s="1447"/>
      <c r="P19" s="1447"/>
      <c r="Q19" s="1448"/>
      <c r="R19" s="1339"/>
      <c r="S19" s="1345"/>
    </row>
    <row r="20" spans="1:19" ht="18">
      <c r="A20" s="1337"/>
      <c r="B20" s="1363" t="s">
        <v>2215</v>
      </c>
      <c r="C20" s="1348"/>
      <c r="D20" s="1338" t="s">
        <v>2216</v>
      </c>
      <c r="E20" s="1341"/>
      <c r="F20" s="1341"/>
      <c r="G20" s="1339"/>
      <c r="H20" s="1363" t="s">
        <v>2217</v>
      </c>
      <c r="I20" s="1348"/>
      <c r="J20" s="1344" t="s">
        <v>518</v>
      </c>
      <c r="K20" s="1337">
        <v>5</v>
      </c>
      <c r="L20" s="1338"/>
      <c r="M20" s="1449"/>
      <c r="N20" s="1449"/>
      <c r="O20" s="1450"/>
      <c r="P20" s="1450"/>
      <c r="Q20" s="1450"/>
      <c r="R20" s="1339"/>
      <c r="S20" s="1345"/>
    </row>
    <row r="21" spans="1:19" ht="18">
      <c r="A21" s="1337"/>
      <c r="B21" s="1338"/>
      <c r="C21" s="1339"/>
      <c r="D21" s="1346" t="s">
        <v>2218</v>
      </c>
      <c r="E21" s="1347"/>
      <c r="F21" s="1347"/>
      <c r="G21" s="1339"/>
      <c r="H21" s="1346" t="s">
        <v>2219</v>
      </c>
      <c r="I21" s="1343"/>
      <c r="J21" s="1344"/>
      <c r="K21" s="1337"/>
      <c r="L21" s="1338"/>
      <c r="M21" s="1449"/>
      <c r="N21" s="1449"/>
      <c r="O21" s="1449"/>
      <c r="P21" s="1450"/>
      <c r="Q21" s="1450"/>
      <c r="R21" s="1339"/>
      <c r="S21" s="1345"/>
    </row>
    <row r="22" spans="1:19" ht="18">
      <c r="A22" s="1337"/>
      <c r="B22" s="1338"/>
      <c r="C22" s="1339"/>
      <c r="D22" s="1346" t="s">
        <v>2220</v>
      </c>
      <c r="E22" s="1347"/>
      <c r="F22" s="1347"/>
      <c r="G22" s="1339"/>
      <c r="H22" s="1363"/>
      <c r="I22" s="1348"/>
      <c r="J22" s="1344"/>
      <c r="K22" s="1337"/>
      <c r="L22" s="1451"/>
      <c r="M22" s="1451"/>
      <c r="N22" s="1451"/>
      <c r="O22" s="1451"/>
      <c r="P22" s="1451"/>
      <c r="Q22" s="1451"/>
      <c r="R22" s="1451"/>
      <c r="S22" s="1345"/>
    </row>
    <row r="23" spans="1:19" ht="18">
      <c r="A23" s="1337"/>
      <c r="B23" s="1338"/>
      <c r="C23" s="1339"/>
      <c r="D23" s="1346" t="s">
        <v>2221</v>
      </c>
      <c r="E23" s="1347"/>
      <c r="F23" s="1347"/>
      <c r="G23" s="1348"/>
      <c r="H23" s="1346"/>
      <c r="I23" s="1343"/>
      <c r="J23" s="1429"/>
      <c r="K23" s="1337"/>
      <c r="L23" s="1338"/>
      <c r="M23" s="1345"/>
      <c r="N23" s="1345"/>
      <c r="O23" s="1345"/>
      <c r="P23" s="1345"/>
      <c r="Q23" s="1345"/>
      <c r="R23" s="1345"/>
      <c r="S23" s="1345"/>
    </row>
    <row r="24" spans="1:19" ht="18">
      <c r="A24" s="1335"/>
      <c r="B24" s="1370"/>
      <c r="C24" s="1359"/>
      <c r="D24" s="1346" t="s">
        <v>2222</v>
      </c>
      <c r="E24" s="1347"/>
      <c r="F24" s="1347"/>
      <c r="G24" s="1348"/>
      <c r="H24" s="1346"/>
      <c r="I24" s="1452"/>
      <c r="J24" s="1429"/>
      <c r="K24" s="1337"/>
      <c r="L24" s="1338"/>
      <c r="M24" s="1345"/>
      <c r="N24" s="1345"/>
      <c r="O24" s="1345"/>
      <c r="P24" s="1345"/>
      <c r="Q24" s="1345"/>
      <c r="R24" s="1353"/>
      <c r="S24" s="1353"/>
    </row>
    <row r="25" spans="1:19" ht="18.75" thickBot="1">
      <c r="A25" s="1337"/>
      <c r="B25" s="1338"/>
      <c r="C25" s="1339"/>
      <c r="D25" s="1338" t="s">
        <v>2223</v>
      </c>
      <c r="E25" s="1341"/>
      <c r="F25" s="1339"/>
      <c r="G25" s="1393"/>
      <c r="H25" s="1453"/>
      <c r="I25" s="1453"/>
      <c r="J25" s="1429"/>
      <c r="K25" s="1337"/>
      <c r="L25" s="1338"/>
      <c r="M25" s="1345"/>
      <c r="N25" s="1345"/>
      <c r="O25" s="1345"/>
      <c r="P25" s="1345"/>
      <c r="Q25" s="1345"/>
      <c r="R25" s="1353"/>
      <c r="S25" s="1353"/>
    </row>
    <row r="26" spans="1:19" ht="18.75" thickBot="1">
      <c r="A26" s="1337"/>
      <c r="B26" s="1338"/>
      <c r="C26" s="1339"/>
      <c r="D26" s="1338"/>
      <c r="E26" s="1341"/>
      <c r="F26" s="1339"/>
      <c r="G26" s="1393"/>
      <c r="H26" s="1454" t="s">
        <v>2224</v>
      </c>
      <c r="I26" s="1455"/>
      <c r="J26" s="1429"/>
      <c r="K26" s="1337"/>
      <c r="L26" s="1338"/>
      <c r="M26" s="1449"/>
      <c r="N26" s="1449"/>
      <c r="O26" s="1345"/>
      <c r="P26" s="1345"/>
      <c r="Q26" s="1345"/>
      <c r="R26" s="1353"/>
      <c r="S26" s="1353"/>
    </row>
    <row r="27" spans="1:19" ht="18">
      <c r="A27" s="1379"/>
      <c r="B27" s="1372"/>
      <c r="C27" s="1372"/>
      <c r="D27" s="1372"/>
      <c r="E27" s="1372"/>
      <c r="F27" s="1372"/>
      <c r="G27" s="1407"/>
      <c r="H27" s="1456"/>
      <c r="I27" s="1456"/>
      <c r="J27" s="1379"/>
      <c r="K27" s="1379"/>
      <c r="L27" s="1372"/>
      <c r="M27" s="1372"/>
      <c r="N27" s="1372"/>
      <c r="O27" s="1372"/>
      <c r="P27" s="1372"/>
      <c r="Q27" s="1372"/>
      <c r="R27" s="1372"/>
      <c r="S27" s="1372"/>
    </row>
    <row r="28" spans="1:19" ht="18">
      <c r="A28" s="1379"/>
      <c r="B28" s="1372"/>
      <c r="C28" s="1372"/>
      <c r="D28" s="1372"/>
      <c r="E28" s="1372"/>
      <c r="F28" s="1372"/>
      <c r="G28" s="1407"/>
      <c r="H28" s="1456"/>
      <c r="I28" s="1456"/>
      <c r="J28" s="1379"/>
      <c r="K28" s="1379"/>
      <c r="L28" s="1372"/>
      <c r="M28" s="1372"/>
      <c r="N28" s="1372"/>
      <c r="O28" s="1372"/>
      <c r="P28" s="1372"/>
      <c r="Q28" s="1372"/>
      <c r="R28" s="1372"/>
      <c r="S28" s="1372"/>
    </row>
    <row r="29" spans="1:19" ht="18">
      <c r="A29" s="1379"/>
      <c r="B29" s="1372"/>
      <c r="C29" s="1372"/>
      <c r="D29" s="1372"/>
      <c r="E29" s="1372"/>
      <c r="F29" s="1372"/>
      <c r="G29" s="1407"/>
      <c r="H29" s="1456"/>
      <c r="I29" s="1456"/>
      <c r="J29" s="1379"/>
      <c r="K29" s="1379"/>
      <c r="L29" s="1372"/>
      <c r="M29" s="1372"/>
      <c r="N29" s="1372"/>
      <c r="O29" s="1372"/>
      <c r="P29" s="1372"/>
      <c r="Q29" s="1372"/>
      <c r="R29" s="1372"/>
      <c r="S29" s="1372"/>
    </row>
  </sheetData>
  <mergeCells count="16">
    <mergeCell ref="B15:C15"/>
    <mergeCell ref="A1:S1"/>
    <mergeCell ref="A8:A10"/>
    <mergeCell ref="B8:C10"/>
    <mergeCell ref="D8:G10"/>
    <mergeCell ref="H8:I10"/>
    <mergeCell ref="J8:K8"/>
    <mergeCell ref="L8:M8"/>
    <mergeCell ref="R8:R10"/>
    <mergeCell ref="S8:S10"/>
    <mergeCell ref="J9:J10"/>
    <mergeCell ref="K9:K10"/>
    <mergeCell ref="L9:L10"/>
    <mergeCell ref="M9:M10"/>
    <mergeCell ref="B13:C13"/>
    <mergeCell ref="B14:C14"/>
  </mergeCells>
  <pageMargins left="0.19685039370078741" right="0.19685039370078741" top="0.78740157480314965" bottom="0.19685039370078741" header="0.51181102362204722" footer="0.51181102362204722"/>
  <pageSetup paperSize="9" orientation="landscape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92D050"/>
  </sheetPr>
  <dimension ref="A1:S53"/>
  <sheetViews>
    <sheetView topLeftCell="A16" zoomScale="120" zoomScaleNormal="120" workbookViewId="0">
      <selection activeCell="L21" sqref="L21"/>
    </sheetView>
  </sheetViews>
  <sheetFormatPr defaultColWidth="9" defaultRowHeight="12.75"/>
  <cols>
    <col min="1" max="1" width="2.375" style="1332" customWidth="1"/>
    <col min="2" max="2" width="9" style="1332"/>
    <col min="3" max="3" width="9.125" style="1332" customWidth="1"/>
    <col min="4" max="4" width="9" style="1332"/>
    <col min="5" max="5" width="8.75" style="1332" customWidth="1"/>
    <col min="6" max="6" width="6.875" style="1332" customWidth="1"/>
    <col min="7" max="7" width="8" style="1332" hidden="1" customWidth="1"/>
    <col min="8" max="8" width="9" style="1332"/>
    <col min="9" max="9" width="7.375" style="1332" customWidth="1"/>
    <col min="10" max="10" width="5.625" style="1332" customWidth="1"/>
    <col min="11" max="11" width="3.375" style="1332" customWidth="1"/>
    <col min="12" max="12" width="4.875" style="1332" customWidth="1"/>
    <col min="13" max="13" width="4" style="1332" customWidth="1"/>
    <col min="14" max="14" width="2.625" style="1332" customWidth="1"/>
    <col min="15" max="15" width="5" style="1332" customWidth="1"/>
    <col min="16" max="16" width="5.75" style="1332" customWidth="1"/>
    <col min="17" max="17" width="3.25" style="1332" customWidth="1"/>
    <col min="18" max="16384" width="9" style="1332"/>
  </cols>
  <sheetData>
    <row r="1" spans="1:19" ht="18">
      <c r="A1" s="2317" t="s">
        <v>455</v>
      </c>
      <c r="B1" s="2317"/>
      <c r="C1" s="2317"/>
      <c r="D1" s="2317"/>
      <c r="E1" s="2317"/>
      <c r="F1" s="2317"/>
      <c r="G1" s="2317"/>
      <c r="H1" s="2317"/>
      <c r="I1" s="2317"/>
      <c r="J1" s="2317"/>
      <c r="K1" s="2317"/>
      <c r="L1" s="2317"/>
      <c r="M1" s="2317"/>
      <c r="N1" s="2317"/>
      <c r="O1" s="2317"/>
      <c r="P1" s="2317"/>
      <c r="Q1" s="2317"/>
      <c r="R1" s="2317"/>
      <c r="S1" s="2317"/>
    </row>
    <row r="2" spans="1:19" ht="18">
      <c r="A2" s="1333" t="s">
        <v>2000</v>
      </c>
      <c r="B2" s="1333"/>
      <c r="C2" s="1333"/>
      <c r="D2" s="1333"/>
      <c r="E2" s="1333"/>
      <c r="F2" s="1333"/>
      <c r="G2" s="1333"/>
      <c r="H2" s="1333"/>
      <c r="I2" s="1333"/>
      <c r="J2" s="1333"/>
      <c r="K2" s="1333"/>
      <c r="L2" s="1333"/>
      <c r="M2" s="1333"/>
      <c r="N2" s="1333"/>
      <c r="O2" s="1333"/>
      <c r="P2" s="1333"/>
      <c r="Q2" s="1333"/>
      <c r="R2" s="1333"/>
      <c r="S2" s="1333"/>
    </row>
    <row r="3" spans="1:19" ht="18">
      <c r="A3" s="1333" t="s">
        <v>2063</v>
      </c>
      <c r="B3" s="1333"/>
      <c r="C3" s="1333"/>
      <c r="D3" s="1333"/>
      <c r="E3" s="1333"/>
      <c r="F3" s="1333"/>
      <c r="G3" s="1333"/>
      <c r="H3" s="1333"/>
      <c r="I3" s="1333"/>
      <c r="J3" s="1333"/>
      <c r="K3" s="1333"/>
      <c r="L3" s="1333"/>
      <c r="M3" s="1333"/>
      <c r="N3" s="1333"/>
      <c r="O3" s="1333"/>
      <c r="P3" s="1333"/>
      <c r="Q3" s="1333"/>
      <c r="R3" s="1333"/>
      <c r="S3" s="1333"/>
    </row>
    <row r="4" spans="1:19" ht="18">
      <c r="A4" s="1333" t="s">
        <v>2064</v>
      </c>
      <c r="B4" s="1333"/>
      <c r="C4" s="1333"/>
      <c r="D4" s="1333"/>
      <c r="E4" s="1333"/>
      <c r="F4" s="1333"/>
      <c r="G4" s="1333"/>
      <c r="H4" s="1333"/>
      <c r="I4" s="1333"/>
      <c r="J4" s="1333"/>
      <c r="K4" s="1333"/>
      <c r="L4" s="1333"/>
      <c r="M4" s="1333"/>
      <c r="N4" s="1333"/>
      <c r="O4" s="1333"/>
      <c r="P4" s="1333"/>
      <c r="Q4" s="1333"/>
      <c r="R4" s="1333"/>
      <c r="S4" s="1333"/>
    </row>
    <row r="5" spans="1:19" ht="18">
      <c r="A5" s="1333" t="s">
        <v>2225</v>
      </c>
      <c r="B5" s="1333"/>
      <c r="C5" s="1333"/>
      <c r="D5" s="1333"/>
      <c r="E5" s="1333"/>
      <c r="F5" s="1333"/>
      <c r="G5" s="1333"/>
      <c r="H5" s="1333"/>
      <c r="I5" s="1333"/>
      <c r="J5" s="1333" t="s">
        <v>3563</v>
      </c>
      <c r="K5" s="1333"/>
      <c r="L5" s="1333"/>
      <c r="M5" s="1333"/>
      <c r="N5" s="1333"/>
      <c r="O5" s="1333"/>
      <c r="P5" s="1333"/>
      <c r="Q5" s="1333"/>
      <c r="R5" s="1333"/>
      <c r="S5" s="1333"/>
    </row>
    <row r="6" spans="1:19" ht="18">
      <c r="A6" s="1333" t="s">
        <v>0</v>
      </c>
      <c r="B6" s="1333"/>
      <c r="C6" s="1333" t="s">
        <v>2004</v>
      </c>
      <c r="D6" s="1333" t="s">
        <v>2005</v>
      </c>
      <c r="E6" s="1333" t="s">
        <v>2006</v>
      </c>
      <c r="F6" s="1333"/>
      <c r="G6" s="1333"/>
      <c r="H6" s="1333"/>
      <c r="I6" s="1333"/>
      <c r="J6" s="1333" t="s">
        <v>2226</v>
      </c>
      <c r="K6" s="1333"/>
      <c r="L6" s="1333"/>
      <c r="M6" s="1333"/>
      <c r="N6" s="1333"/>
      <c r="O6" s="1333"/>
      <c r="P6" s="1333"/>
      <c r="Q6" s="1333"/>
      <c r="R6" s="1333"/>
      <c r="S6" s="1333"/>
    </row>
    <row r="7" spans="1:19" ht="18">
      <c r="A7" s="1333" t="s">
        <v>25</v>
      </c>
      <c r="B7" s="1333"/>
      <c r="C7" s="1333" t="s">
        <v>2067</v>
      </c>
      <c r="D7" s="1334" t="s">
        <v>2009</v>
      </c>
      <c r="E7" s="1334" t="s">
        <v>2068</v>
      </c>
      <c r="F7" s="1334"/>
      <c r="G7" s="1333"/>
      <c r="H7" s="1333" t="s">
        <v>1509</v>
      </c>
      <c r="I7" s="1333"/>
      <c r="J7" s="1333" t="s">
        <v>2227</v>
      </c>
      <c r="K7" s="1333"/>
      <c r="L7" s="1333"/>
      <c r="M7" s="1333"/>
      <c r="N7" s="1333"/>
      <c r="O7" s="1333"/>
      <c r="P7" s="1333"/>
      <c r="Q7" s="1333"/>
      <c r="R7" s="1333"/>
      <c r="S7" s="1333"/>
    </row>
    <row r="8" spans="1:19" ht="18">
      <c r="A8" s="2347" t="s">
        <v>2011</v>
      </c>
      <c r="B8" s="2321" t="s">
        <v>167</v>
      </c>
      <c r="C8" s="2322"/>
      <c r="D8" s="2321" t="s">
        <v>168</v>
      </c>
      <c r="E8" s="2327"/>
      <c r="F8" s="2322"/>
      <c r="G8" s="1339"/>
      <c r="H8" s="2321" t="s">
        <v>10</v>
      </c>
      <c r="I8" s="2322"/>
      <c r="J8" s="2330" t="s">
        <v>4</v>
      </c>
      <c r="K8" s="2331"/>
      <c r="L8" s="2330" t="s">
        <v>5</v>
      </c>
      <c r="M8" s="2331"/>
      <c r="N8" s="2330" t="s">
        <v>2012</v>
      </c>
      <c r="O8" s="2344"/>
      <c r="P8" s="2344"/>
      <c r="Q8" s="2331"/>
      <c r="R8" s="2318" t="s">
        <v>645</v>
      </c>
      <c r="S8" s="2335" t="s">
        <v>16</v>
      </c>
    </row>
    <row r="9" spans="1:19" ht="18">
      <c r="A9" s="2347"/>
      <c r="B9" s="2323"/>
      <c r="C9" s="2324"/>
      <c r="D9" s="2323"/>
      <c r="E9" s="2328"/>
      <c r="F9" s="2324"/>
      <c r="G9" s="1339"/>
      <c r="H9" s="2323"/>
      <c r="I9" s="2324"/>
      <c r="J9" s="2354" t="s">
        <v>11</v>
      </c>
      <c r="K9" s="2354" t="s">
        <v>12</v>
      </c>
      <c r="L9" s="2354" t="s">
        <v>13</v>
      </c>
      <c r="M9" s="2354" t="s">
        <v>2013</v>
      </c>
      <c r="N9" s="1335">
        <v>1</v>
      </c>
      <c r="O9" s="1335">
        <v>2</v>
      </c>
      <c r="P9" s="1335">
        <v>3</v>
      </c>
      <c r="Q9" s="1335">
        <v>4</v>
      </c>
      <c r="R9" s="2319"/>
      <c r="S9" s="2336"/>
    </row>
    <row r="10" spans="1:19" ht="18">
      <c r="A10" s="2347"/>
      <c r="B10" s="2325"/>
      <c r="C10" s="2326"/>
      <c r="D10" s="2325"/>
      <c r="E10" s="2329"/>
      <c r="F10" s="2326"/>
      <c r="G10" s="1339"/>
      <c r="H10" s="2325"/>
      <c r="I10" s="2326"/>
      <c r="J10" s="2355"/>
      <c r="K10" s="2355"/>
      <c r="L10" s="2355"/>
      <c r="M10" s="2355"/>
      <c r="N10" s="1336">
        <v>0</v>
      </c>
      <c r="O10" s="1336">
        <v>0</v>
      </c>
      <c r="P10" s="1336">
        <v>1</v>
      </c>
      <c r="Q10" s="1457">
        <v>0</v>
      </c>
      <c r="R10" s="2320"/>
      <c r="S10" s="2337"/>
    </row>
    <row r="11" spans="1:19" ht="18">
      <c r="A11" s="1458">
        <v>15</v>
      </c>
      <c r="B11" s="1338" t="s">
        <v>2228</v>
      </c>
      <c r="C11" s="1339"/>
      <c r="D11" s="1340" t="s">
        <v>31</v>
      </c>
      <c r="E11" s="1341"/>
      <c r="F11" s="1339"/>
      <c r="G11" s="1348"/>
      <c r="H11" s="1459" t="s">
        <v>2229</v>
      </c>
      <c r="I11" s="1460"/>
      <c r="J11" s="1433" t="s">
        <v>2159</v>
      </c>
      <c r="K11" s="1461">
        <v>1</v>
      </c>
      <c r="L11" s="1349">
        <v>58590</v>
      </c>
      <c r="M11" s="1461" t="s">
        <v>2072</v>
      </c>
      <c r="N11" s="1349">
        <v>0</v>
      </c>
      <c r="O11" s="1349"/>
      <c r="P11" s="1349">
        <v>58590</v>
      </c>
      <c r="Q11" s="1462"/>
      <c r="R11" s="1461" t="s">
        <v>2230</v>
      </c>
      <c r="S11" s="1337" t="s">
        <v>2231</v>
      </c>
    </row>
    <row r="12" spans="1:19" ht="18">
      <c r="A12" s="1337"/>
      <c r="B12" s="1338" t="s">
        <v>2232</v>
      </c>
      <c r="C12" s="1339"/>
      <c r="D12" s="1346" t="s">
        <v>2233</v>
      </c>
      <c r="E12" s="1351"/>
      <c r="F12" s="1348"/>
      <c r="G12" s="1348"/>
      <c r="H12" s="1459" t="s">
        <v>2234</v>
      </c>
      <c r="I12" s="1460"/>
      <c r="J12" s="1433"/>
      <c r="K12" s="1461"/>
      <c r="L12" s="1463"/>
      <c r="M12" s="1461" t="s">
        <v>2159</v>
      </c>
      <c r="N12" s="1463"/>
      <c r="O12" s="1463"/>
      <c r="P12" s="1463"/>
      <c r="Q12" s="1463"/>
      <c r="R12" s="1464" t="s">
        <v>2235</v>
      </c>
      <c r="S12" s="1337" t="s">
        <v>2018</v>
      </c>
    </row>
    <row r="13" spans="1:19" ht="18">
      <c r="A13" s="1337"/>
      <c r="B13" s="1356"/>
      <c r="C13" s="1367"/>
      <c r="D13" s="1363" t="s">
        <v>2236</v>
      </c>
      <c r="E13" s="1347"/>
      <c r="F13" s="1348"/>
      <c r="G13" s="1348"/>
      <c r="H13" s="1459" t="s">
        <v>1819</v>
      </c>
      <c r="I13" s="1460"/>
      <c r="J13" s="1433" t="s">
        <v>18</v>
      </c>
      <c r="K13" s="1461">
        <v>80</v>
      </c>
      <c r="L13" s="1463"/>
      <c r="M13" s="1463"/>
      <c r="N13" s="1463"/>
      <c r="O13" s="1463"/>
      <c r="P13" s="1463"/>
      <c r="Q13" s="1463"/>
      <c r="R13" s="1464"/>
      <c r="S13" s="1337"/>
    </row>
    <row r="14" spans="1:19" ht="18">
      <c r="A14" s="1337"/>
      <c r="B14" s="1356"/>
      <c r="C14" s="1367"/>
      <c r="D14" s="1363" t="s">
        <v>2237</v>
      </c>
      <c r="E14" s="1347"/>
      <c r="F14" s="1348"/>
      <c r="G14" s="1339"/>
      <c r="H14" s="1459" t="s">
        <v>1822</v>
      </c>
      <c r="I14" s="1465"/>
      <c r="J14" s="1461"/>
      <c r="K14" s="1461"/>
      <c r="L14" s="1463"/>
      <c r="M14" s="1463"/>
      <c r="N14" s="1463"/>
      <c r="O14" s="1463"/>
      <c r="P14" s="1463"/>
      <c r="Q14" s="1463"/>
      <c r="R14" s="1464"/>
      <c r="S14" s="1345"/>
    </row>
    <row r="15" spans="1:19" ht="18">
      <c r="A15" s="1337"/>
      <c r="B15" s="1342" t="s">
        <v>333</v>
      </c>
      <c r="C15" s="1355"/>
      <c r="D15" s="1363"/>
      <c r="E15" s="1347"/>
      <c r="F15" s="1348"/>
      <c r="G15" s="1339"/>
      <c r="H15" s="1459" t="s">
        <v>2238</v>
      </c>
      <c r="I15" s="1465"/>
      <c r="J15" s="1461" t="s">
        <v>18</v>
      </c>
      <c r="K15" s="1461">
        <v>100</v>
      </c>
      <c r="L15" s="1463"/>
      <c r="M15" s="1463"/>
      <c r="N15" s="1463"/>
      <c r="O15" s="1466"/>
      <c r="P15" s="1467"/>
      <c r="Q15" s="1467"/>
      <c r="R15" s="1467"/>
      <c r="S15" s="1345"/>
    </row>
    <row r="16" spans="1:19" ht="18.75" thickBot="1">
      <c r="A16" s="1337"/>
      <c r="B16" s="1346" t="s">
        <v>2239</v>
      </c>
      <c r="C16" s="1343"/>
      <c r="D16" s="1340" t="s">
        <v>35</v>
      </c>
      <c r="E16" s="1341"/>
      <c r="F16" s="1341"/>
      <c r="G16" s="1339"/>
      <c r="H16" s="1459" t="s">
        <v>2240</v>
      </c>
      <c r="I16" s="1465"/>
      <c r="J16" s="1414"/>
      <c r="K16" s="1414"/>
      <c r="L16" s="1414"/>
      <c r="M16" s="1417"/>
      <c r="N16" s="1417"/>
      <c r="O16" s="1468" t="s">
        <v>2034</v>
      </c>
      <c r="P16" s="1469"/>
      <c r="Q16" s="1469"/>
      <c r="R16" s="1470"/>
      <c r="S16" s="1337"/>
    </row>
    <row r="17" spans="1:19" ht="18">
      <c r="A17" s="1337"/>
      <c r="B17" s="1346" t="s">
        <v>2083</v>
      </c>
      <c r="C17" s="1343"/>
      <c r="D17" s="1356" t="s">
        <v>2241</v>
      </c>
      <c r="E17" s="1341"/>
      <c r="F17" s="1341"/>
      <c r="G17" s="1339"/>
      <c r="H17" s="1459" t="s">
        <v>2242</v>
      </c>
      <c r="I17" s="1465"/>
      <c r="J17" s="1433" t="s">
        <v>18</v>
      </c>
      <c r="K17" s="1461">
        <v>80</v>
      </c>
      <c r="L17" s="1414"/>
      <c r="M17" s="1417"/>
      <c r="N17" s="1417"/>
      <c r="O17" s="1471" t="s">
        <v>2243</v>
      </c>
      <c r="P17" s="1472"/>
      <c r="Q17" s="1472"/>
      <c r="R17" s="1473"/>
      <c r="S17" s="1345"/>
    </row>
    <row r="18" spans="1:19" ht="18">
      <c r="A18" s="1337"/>
      <c r="B18" s="1356" t="s">
        <v>2084</v>
      </c>
      <c r="C18" s="1367"/>
      <c r="D18" s="1356" t="s">
        <v>2244</v>
      </c>
      <c r="E18" s="1341"/>
      <c r="F18" s="1341"/>
      <c r="G18" s="1339"/>
      <c r="H18" s="1459"/>
      <c r="I18" s="1465"/>
      <c r="J18" s="1414"/>
      <c r="K18" s="1414"/>
      <c r="L18" s="1414"/>
      <c r="M18" s="1417"/>
      <c r="N18" s="1417"/>
      <c r="O18" s="1360" t="s">
        <v>2245</v>
      </c>
      <c r="P18" s="1361"/>
      <c r="Q18" s="1361"/>
      <c r="R18" s="1389"/>
      <c r="S18" s="1345"/>
    </row>
    <row r="19" spans="1:19" ht="18">
      <c r="A19" s="1337"/>
      <c r="B19" s="1346"/>
      <c r="C19" s="1343"/>
      <c r="D19" s="1338" t="s">
        <v>2246</v>
      </c>
      <c r="E19" s="1341"/>
      <c r="F19" s="1341"/>
      <c r="G19" s="1339"/>
      <c r="H19" s="1459"/>
      <c r="I19" s="1465"/>
      <c r="J19" s="1474"/>
      <c r="K19" s="1414"/>
      <c r="L19" s="1414"/>
      <c r="M19" s="1417"/>
      <c r="N19" s="1417"/>
      <c r="O19" s="1369" t="s">
        <v>2247</v>
      </c>
      <c r="P19" s="1361"/>
      <c r="Q19" s="1361"/>
      <c r="R19" s="1389"/>
      <c r="S19" s="1337"/>
    </row>
    <row r="20" spans="1:19" ht="18">
      <c r="A20" s="1337"/>
      <c r="B20" s="1363"/>
      <c r="C20" s="1348"/>
      <c r="D20" s="1356" t="s">
        <v>2248</v>
      </c>
      <c r="E20" s="1341"/>
      <c r="F20" s="1341"/>
      <c r="G20" s="1475"/>
      <c r="H20" s="1459"/>
      <c r="I20" s="1465"/>
      <c r="J20" s="1414"/>
      <c r="K20" s="1414"/>
      <c r="L20" s="1414"/>
      <c r="M20" s="1417"/>
      <c r="N20" s="1417"/>
      <c r="O20" s="1360" t="s">
        <v>2249</v>
      </c>
      <c r="P20" s="1361"/>
      <c r="Q20" s="1361"/>
      <c r="R20" s="1389"/>
      <c r="S20" s="1345"/>
    </row>
    <row r="21" spans="1:19" ht="18">
      <c r="A21" s="1337"/>
      <c r="B21" s="1346"/>
      <c r="C21" s="1343"/>
      <c r="D21" s="1356" t="s">
        <v>2250</v>
      </c>
      <c r="E21" s="1341"/>
      <c r="F21" s="1339"/>
      <c r="G21" s="1475"/>
      <c r="H21" s="1459"/>
      <c r="I21" s="1465"/>
      <c r="J21" s="1414"/>
      <c r="K21" s="1414"/>
      <c r="L21" s="1414"/>
      <c r="M21" s="1417"/>
      <c r="N21" s="1417"/>
      <c r="O21" s="1360" t="s">
        <v>2251</v>
      </c>
      <c r="P21" s="1361"/>
      <c r="Q21" s="1361"/>
      <c r="R21" s="1389"/>
      <c r="S21" s="1345"/>
    </row>
    <row r="22" spans="1:19" ht="18">
      <c r="A22" s="1335"/>
      <c r="B22" s="1370"/>
      <c r="C22" s="1359"/>
      <c r="D22" s="1338"/>
      <c r="E22" s="1341"/>
      <c r="F22" s="1341"/>
      <c r="G22" s="1476"/>
      <c r="H22" s="1459"/>
      <c r="I22" s="1465"/>
      <c r="J22" s="1414"/>
      <c r="K22" s="1414"/>
      <c r="L22" s="1414"/>
      <c r="M22" s="1417"/>
      <c r="N22" s="1417"/>
      <c r="O22" s="1360" t="s">
        <v>2252</v>
      </c>
      <c r="P22" s="1361"/>
      <c r="Q22" s="1361"/>
      <c r="R22" s="1389"/>
      <c r="S22" s="1337"/>
    </row>
    <row r="23" spans="1:19" ht="18">
      <c r="A23" s="1345"/>
      <c r="B23" s="1338"/>
      <c r="C23" s="1339"/>
      <c r="D23" s="1356"/>
      <c r="E23" s="1341"/>
      <c r="F23" s="1341"/>
      <c r="G23" s="1393"/>
      <c r="H23" s="1346"/>
      <c r="I23" s="1351"/>
      <c r="J23" s="1414"/>
      <c r="K23" s="1414"/>
      <c r="L23" s="1414"/>
      <c r="M23" s="1417"/>
      <c r="N23" s="1417"/>
      <c r="O23" s="1360" t="s">
        <v>2253</v>
      </c>
      <c r="P23" s="1361"/>
      <c r="Q23" s="1361"/>
      <c r="R23" s="1389"/>
      <c r="S23" s="1345"/>
    </row>
    <row r="24" spans="1:19" ht="18.75" thickBot="1">
      <c r="A24" s="1345"/>
      <c r="B24" s="1338"/>
      <c r="C24" s="1339"/>
      <c r="D24" s="1356"/>
      <c r="E24" s="1341"/>
      <c r="F24" s="1339"/>
      <c r="G24" s="1393"/>
      <c r="H24" s="1346"/>
      <c r="I24" s="1351"/>
      <c r="J24" s="1414"/>
      <c r="K24" s="1414"/>
      <c r="L24" s="1345"/>
      <c r="M24" s="1345"/>
      <c r="N24" s="1345"/>
      <c r="O24" s="1423"/>
      <c r="P24" s="1424"/>
      <c r="Q24" s="1334"/>
      <c r="R24" s="1334"/>
      <c r="S24" s="1345"/>
    </row>
    <row r="25" spans="1:19" ht="18.75" thickBot="1">
      <c r="A25" s="1337"/>
      <c r="B25" s="1338"/>
      <c r="C25" s="1339"/>
      <c r="D25" s="1356"/>
      <c r="E25" s="1341"/>
      <c r="F25" s="1339"/>
      <c r="G25" s="1393"/>
      <c r="H25" s="2341" t="s">
        <v>2149</v>
      </c>
      <c r="I25" s="2356"/>
      <c r="J25" s="1414"/>
      <c r="K25" s="1414"/>
      <c r="L25" s="1345"/>
      <c r="M25" s="1345"/>
      <c r="N25" s="1345"/>
      <c r="O25" s="1477" t="s">
        <v>2254</v>
      </c>
      <c r="P25" s="1477"/>
      <c r="Q25" s="1478"/>
      <c r="R25" s="1478"/>
      <c r="S25" s="1479"/>
    </row>
    <row r="26" spans="1:19" ht="18">
      <c r="A26" s="1372"/>
      <c r="B26" s="1383" t="s">
        <v>2103</v>
      </c>
      <c r="C26" s="1372"/>
      <c r="D26" s="1372"/>
      <c r="E26" s="1372"/>
      <c r="F26" s="1372"/>
      <c r="G26" s="1372"/>
      <c r="H26" s="1333"/>
      <c r="I26" s="1333"/>
      <c r="J26" s="1372"/>
      <c r="K26" s="1372"/>
      <c r="L26" s="1372"/>
      <c r="M26" s="1372"/>
      <c r="N26" s="1372"/>
      <c r="O26" s="1372"/>
      <c r="P26" s="1372"/>
      <c r="Q26" s="1372"/>
      <c r="R26" s="1372"/>
      <c r="S26" s="1372"/>
    </row>
    <row r="27" spans="1:19" ht="18">
      <c r="A27" s="2317"/>
      <c r="B27" s="2317"/>
      <c r="C27" s="2317"/>
      <c r="D27" s="2317"/>
      <c r="E27" s="2317"/>
      <c r="F27" s="2317"/>
      <c r="G27" s="2317"/>
      <c r="H27" s="2317"/>
      <c r="I27" s="2317"/>
      <c r="J27" s="2317"/>
      <c r="K27" s="2317"/>
      <c r="L27" s="2317"/>
      <c r="M27" s="2317"/>
      <c r="N27" s="2317"/>
      <c r="O27" s="2317"/>
      <c r="P27" s="2317"/>
      <c r="Q27" s="2317"/>
      <c r="R27" s="2317"/>
      <c r="S27" s="2317"/>
    </row>
    <row r="28" spans="1:19" ht="18">
      <c r="A28" s="1333"/>
      <c r="B28" s="1333"/>
      <c r="C28" s="1333"/>
      <c r="D28" s="1333"/>
      <c r="E28" s="1333"/>
      <c r="F28" s="1333"/>
      <c r="G28" s="1333"/>
      <c r="H28" s="1333"/>
      <c r="I28" s="1333"/>
      <c r="J28" s="1333"/>
      <c r="K28" s="1333"/>
      <c r="L28" s="1333"/>
      <c r="M28" s="1333"/>
      <c r="N28" s="1333"/>
      <c r="O28" s="1333"/>
      <c r="P28" s="1333"/>
      <c r="Q28" s="1333"/>
      <c r="R28" s="1333"/>
      <c r="S28" s="1333"/>
    </row>
    <row r="29" spans="1:19" ht="18">
      <c r="A29" s="1333"/>
      <c r="B29" s="1333"/>
      <c r="C29" s="1333"/>
      <c r="D29" s="1333"/>
      <c r="E29" s="1333"/>
      <c r="F29" s="1333"/>
      <c r="G29" s="1333"/>
      <c r="H29" s="1333"/>
      <c r="I29" s="1333"/>
      <c r="J29" s="1333"/>
      <c r="K29" s="1333"/>
      <c r="L29" s="1333"/>
      <c r="M29" s="1333"/>
      <c r="N29" s="1333"/>
      <c r="O29" s="1333"/>
      <c r="P29" s="1333"/>
      <c r="Q29" s="1333"/>
      <c r="R29" s="1333"/>
      <c r="S29" s="1333"/>
    </row>
    <row r="30" spans="1:19" ht="18">
      <c r="A30" s="1333"/>
      <c r="B30" s="1333"/>
      <c r="C30" s="1333"/>
      <c r="D30" s="1333"/>
      <c r="E30" s="1333"/>
      <c r="F30" s="1333"/>
      <c r="G30" s="1333"/>
      <c r="H30" s="1333"/>
      <c r="I30" s="1333"/>
      <c r="J30" s="1333"/>
      <c r="K30" s="1333"/>
      <c r="L30" s="1333"/>
      <c r="M30" s="1333"/>
      <c r="N30" s="1333"/>
      <c r="O30" s="1333"/>
      <c r="P30" s="1333"/>
      <c r="Q30" s="1333"/>
      <c r="R30" s="1333"/>
      <c r="S30" s="1333"/>
    </row>
    <row r="31" spans="1:19" ht="18">
      <c r="A31" s="1333"/>
      <c r="B31" s="1333"/>
      <c r="C31" s="1333"/>
      <c r="D31" s="1333"/>
      <c r="E31" s="1333"/>
      <c r="F31" s="1333"/>
      <c r="G31" s="1333"/>
      <c r="H31" s="1333"/>
      <c r="I31" s="1333"/>
      <c r="K31" s="1333"/>
      <c r="L31" s="1333"/>
      <c r="M31" s="1333"/>
      <c r="N31" s="1333"/>
      <c r="O31" s="1333"/>
      <c r="P31" s="1333"/>
      <c r="Q31" s="1333"/>
      <c r="R31" s="1333"/>
      <c r="S31" s="1333"/>
    </row>
    <row r="32" spans="1:19" ht="18">
      <c r="A32" s="1333"/>
      <c r="B32" s="1333"/>
      <c r="C32" s="1333"/>
      <c r="D32" s="1333"/>
      <c r="E32" s="1333"/>
      <c r="F32" s="1333"/>
      <c r="G32" s="1333"/>
      <c r="H32" s="1333"/>
      <c r="I32" s="1333"/>
      <c r="K32" s="1333"/>
      <c r="L32" s="1333"/>
      <c r="M32" s="1333"/>
      <c r="N32" s="1333"/>
      <c r="O32" s="1333"/>
      <c r="P32" s="1333"/>
      <c r="Q32" s="1333"/>
      <c r="R32" s="1333"/>
      <c r="S32" s="1333"/>
    </row>
    <row r="33" spans="1:19" ht="18">
      <c r="A33" s="1333"/>
      <c r="B33" s="1333"/>
      <c r="C33" s="1333"/>
      <c r="D33" s="1333"/>
      <c r="E33" s="1333"/>
      <c r="F33" s="1333"/>
      <c r="G33" s="1333"/>
      <c r="H33" s="1333"/>
      <c r="I33" s="1333"/>
      <c r="K33" s="1333"/>
      <c r="L33" s="1333"/>
      <c r="M33" s="1333"/>
      <c r="N33" s="1333"/>
      <c r="O33" s="1333"/>
      <c r="P33" s="1333"/>
      <c r="Q33" s="1333"/>
      <c r="R33" s="1333"/>
      <c r="S33" s="1333"/>
    </row>
    <row r="34" spans="1:19" ht="18">
      <c r="A34" s="1333"/>
      <c r="B34" s="1333"/>
      <c r="C34" s="1333"/>
      <c r="D34" s="1333"/>
      <c r="E34" s="1333"/>
      <c r="F34" s="1333"/>
      <c r="G34" s="1333"/>
      <c r="H34" s="1333"/>
      <c r="I34" s="1333"/>
      <c r="J34" s="1333"/>
      <c r="K34" s="1333"/>
      <c r="L34" s="1333"/>
      <c r="M34" s="1333"/>
      <c r="N34" s="1333"/>
      <c r="O34" s="1333"/>
      <c r="P34" s="1333"/>
      <c r="Q34" s="1333"/>
      <c r="R34" s="1333"/>
      <c r="S34" s="1333"/>
    </row>
    <row r="35" spans="1:19" ht="18">
      <c r="A35" s="1333"/>
      <c r="B35" s="1333"/>
      <c r="C35" s="1333"/>
      <c r="D35" s="1333"/>
      <c r="E35" s="1333"/>
      <c r="F35" s="1333"/>
      <c r="G35" s="1333"/>
      <c r="H35" s="1333"/>
      <c r="I35" s="1333"/>
      <c r="J35" s="1333"/>
      <c r="K35" s="1333"/>
      <c r="L35" s="1333"/>
      <c r="M35" s="1333"/>
      <c r="N35" s="1333"/>
      <c r="O35" s="1333"/>
      <c r="P35" s="1333"/>
      <c r="Q35" s="1333"/>
      <c r="R35" s="1333"/>
      <c r="S35" s="1333"/>
    </row>
    <row r="36" spans="1:19" ht="18">
      <c r="A36" s="2347"/>
      <c r="B36" s="2343"/>
      <c r="C36" s="2343"/>
      <c r="D36" s="2343"/>
      <c r="E36" s="2343"/>
      <c r="F36" s="2343"/>
      <c r="G36" s="1480"/>
      <c r="H36" s="2321"/>
      <c r="I36" s="2322"/>
      <c r="J36" s="2330"/>
      <c r="K36" s="2331"/>
      <c r="L36" s="2330"/>
      <c r="M36" s="2331"/>
      <c r="N36" s="1396"/>
      <c r="O36" s="1341"/>
      <c r="P36" s="1341"/>
      <c r="Q36" s="1339"/>
      <c r="R36" s="2318"/>
      <c r="S36" s="2335"/>
    </row>
    <row r="37" spans="1:19" ht="18">
      <c r="A37" s="2347"/>
      <c r="B37" s="2343"/>
      <c r="C37" s="2343"/>
      <c r="D37" s="2343"/>
      <c r="E37" s="2343"/>
      <c r="F37" s="2343"/>
      <c r="G37" s="1403"/>
      <c r="H37" s="2323"/>
      <c r="I37" s="2324"/>
      <c r="J37" s="2335"/>
      <c r="K37" s="2335"/>
      <c r="L37" s="2335"/>
      <c r="M37" s="2335"/>
      <c r="N37" s="1335"/>
      <c r="O37" s="1335"/>
      <c r="P37" s="1335"/>
      <c r="Q37" s="1335"/>
      <c r="R37" s="2319"/>
      <c r="S37" s="2336"/>
    </row>
    <row r="38" spans="1:19" ht="18">
      <c r="A38" s="2347"/>
      <c r="B38" s="2343"/>
      <c r="C38" s="2343"/>
      <c r="D38" s="2343"/>
      <c r="E38" s="2343"/>
      <c r="F38" s="2343"/>
      <c r="G38" s="1411"/>
      <c r="H38" s="2325"/>
      <c r="I38" s="2326"/>
      <c r="J38" s="2337"/>
      <c r="K38" s="2337"/>
      <c r="L38" s="2337"/>
      <c r="M38" s="2337"/>
      <c r="N38" s="1336"/>
      <c r="O38" s="1336"/>
      <c r="P38" s="1336"/>
      <c r="Q38" s="1336"/>
      <c r="R38" s="2320"/>
      <c r="S38" s="2337"/>
    </row>
    <row r="39" spans="1:19" ht="18">
      <c r="A39" s="1337"/>
      <c r="B39" s="1338"/>
      <c r="C39" s="1339"/>
      <c r="D39" s="1385"/>
      <c r="E39" s="1347"/>
      <c r="F39" s="1347"/>
      <c r="G39" s="1339"/>
      <c r="H39" s="1346"/>
      <c r="I39" s="1343"/>
      <c r="J39" s="1344"/>
      <c r="K39" s="1337"/>
      <c r="L39" s="1345"/>
      <c r="M39" s="1345"/>
      <c r="N39" s="1345"/>
      <c r="O39" s="1345"/>
      <c r="P39" s="1345"/>
      <c r="Q39" s="1345"/>
      <c r="R39" s="1337"/>
      <c r="S39" s="1345"/>
    </row>
    <row r="40" spans="1:19" ht="18">
      <c r="A40" s="1337"/>
      <c r="B40" s="1338"/>
      <c r="C40" s="1339"/>
      <c r="D40" s="1363"/>
      <c r="E40" s="1347"/>
      <c r="F40" s="1347"/>
      <c r="G40" s="1348"/>
      <c r="H40" s="1346"/>
      <c r="I40" s="1343"/>
      <c r="J40" s="1344"/>
      <c r="K40" s="1337"/>
      <c r="L40" s="1345"/>
      <c r="M40" s="1345"/>
      <c r="N40" s="1345"/>
      <c r="O40" s="1345"/>
      <c r="P40" s="1345"/>
      <c r="Q40" s="1345"/>
      <c r="R40" s="1337"/>
      <c r="S40" s="1345"/>
    </row>
    <row r="41" spans="1:19" ht="18">
      <c r="A41" s="1337"/>
      <c r="B41" s="1356"/>
      <c r="C41" s="1367"/>
      <c r="D41" s="1363"/>
      <c r="E41" s="1347"/>
      <c r="F41" s="1347"/>
      <c r="G41" s="1348"/>
      <c r="H41" s="1346"/>
      <c r="I41" s="1343"/>
      <c r="J41" s="1339"/>
      <c r="K41" s="1345"/>
      <c r="L41" s="1345"/>
      <c r="M41" s="1345"/>
      <c r="N41" s="1345"/>
      <c r="O41" s="1345"/>
      <c r="P41" s="1345"/>
      <c r="Q41" s="1345"/>
      <c r="R41" s="1345"/>
      <c r="S41" s="1345"/>
    </row>
    <row r="42" spans="1:19" ht="18.75" thickBot="1">
      <c r="A42" s="1337"/>
      <c r="B42" s="2340"/>
      <c r="C42" s="2339"/>
      <c r="D42" s="1346"/>
      <c r="E42" s="1347"/>
      <c r="F42" s="1347"/>
      <c r="G42" s="1348"/>
      <c r="H42" s="1346"/>
      <c r="I42" s="1343"/>
      <c r="J42" s="1344"/>
      <c r="K42" s="1337"/>
      <c r="L42" s="1345"/>
      <c r="M42" s="1345"/>
      <c r="N42" s="1345"/>
      <c r="O42" s="1345"/>
      <c r="P42" s="1345"/>
      <c r="Q42" s="1345"/>
      <c r="R42" s="1345"/>
      <c r="S42" s="1345"/>
    </row>
    <row r="43" spans="1:19" ht="18.75" thickBot="1">
      <c r="A43" s="1337"/>
      <c r="B43" s="2340"/>
      <c r="C43" s="2353"/>
      <c r="D43" s="1346"/>
      <c r="E43" s="1347"/>
      <c r="F43" s="1347"/>
      <c r="G43" s="1348"/>
      <c r="H43" s="1481"/>
      <c r="I43" s="1482"/>
      <c r="J43" s="1344"/>
      <c r="K43" s="1337"/>
      <c r="L43" s="1345"/>
      <c r="M43" s="1345"/>
      <c r="N43" s="1345"/>
      <c r="O43" s="1345"/>
      <c r="P43" s="1345"/>
      <c r="Q43" s="1345"/>
      <c r="R43" s="1345"/>
      <c r="S43" s="1345"/>
    </row>
    <row r="44" spans="1:19" ht="18">
      <c r="A44" s="1345"/>
      <c r="B44" s="1338"/>
      <c r="C44" s="1339"/>
      <c r="D44" s="1338"/>
      <c r="E44" s="1341"/>
      <c r="F44" s="1341"/>
      <c r="G44" s="1339"/>
      <c r="H44" s="1483"/>
      <c r="I44" s="1484"/>
      <c r="J44" s="1339"/>
      <c r="K44" s="1345"/>
      <c r="L44" s="1345"/>
      <c r="M44" s="1345"/>
      <c r="N44" s="1345"/>
      <c r="O44" s="1345"/>
      <c r="P44" s="1345"/>
      <c r="Q44" s="1345"/>
      <c r="R44" s="1345"/>
      <c r="S44" s="1345"/>
    </row>
    <row r="45" spans="1:19" ht="18">
      <c r="A45" s="1485"/>
      <c r="B45" s="1486"/>
      <c r="C45" s="1333"/>
      <c r="D45" s="1338"/>
      <c r="E45" s="1341"/>
      <c r="F45" s="1341"/>
      <c r="G45" s="1348"/>
      <c r="H45" s="1356"/>
      <c r="I45" s="1487"/>
      <c r="J45" s="1345"/>
      <c r="K45" s="1345"/>
      <c r="L45" s="1345"/>
      <c r="M45" s="1345"/>
      <c r="N45" s="1345"/>
      <c r="O45" s="1345"/>
      <c r="P45" s="1345"/>
      <c r="Q45" s="1345"/>
      <c r="R45" s="1345"/>
      <c r="S45" s="1345"/>
    </row>
    <row r="46" spans="1:19" ht="18">
      <c r="A46" s="1337"/>
      <c r="B46" s="1363"/>
      <c r="C46" s="1348"/>
      <c r="D46" s="1338"/>
      <c r="E46" s="1341"/>
      <c r="F46" s="1341"/>
      <c r="G46" s="1339"/>
      <c r="H46" s="1405"/>
      <c r="I46" s="1488"/>
      <c r="J46" s="1344"/>
      <c r="K46" s="1337"/>
      <c r="L46" s="1345"/>
      <c r="M46" s="1345"/>
      <c r="N46" s="1345"/>
      <c r="O46" s="1345"/>
      <c r="P46" s="1345"/>
      <c r="Q46" s="1345"/>
      <c r="R46" s="1345"/>
      <c r="S46" s="1345"/>
    </row>
    <row r="47" spans="1:19" ht="18">
      <c r="A47" s="1337"/>
      <c r="B47" s="1346"/>
      <c r="C47" s="1343"/>
      <c r="D47" s="1338"/>
      <c r="E47" s="1347"/>
      <c r="F47" s="1347"/>
      <c r="G47" s="1348"/>
      <c r="H47" s="1405"/>
      <c r="I47" s="1348"/>
      <c r="J47" s="1339"/>
      <c r="K47" s="1345"/>
      <c r="L47" s="1345"/>
      <c r="M47" s="1345"/>
      <c r="N47" s="1345"/>
      <c r="O47" s="1345"/>
      <c r="P47" s="1345"/>
      <c r="Q47" s="1345"/>
      <c r="R47" s="1345"/>
      <c r="S47" s="1345"/>
    </row>
    <row r="48" spans="1:19" ht="18.75" thickBot="1">
      <c r="A48" s="1337"/>
      <c r="B48" s="1363"/>
      <c r="C48" s="1348"/>
      <c r="D48" s="1489"/>
      <c r="E48" s="1365"/>
      <c r="F48" s="1365"/>
      <c r="G48" s="1366"/>
      <c r="H48" s="1405"/>
      <c r="I48" s="1348"/>
      <c r="J48" s="1345"/>
      <c r="K48" s="1345"/>
      <c r="L48" s="1353"/>
      <c r="M48" s="1353"/>
      <c r="N48" s="1353"/>
      <c r="O48" s="1353"/>
      <c r="P48" s="1353"/>
      <c r="Q48" s="1353"/>
      <c r="R48" s="1353"/>
      <c r="S48" s="1353"/>
    </row>
    <row r="49" spans="1:19" ht="18">
      <c r="A49" s="1337"/>
      <c r="B49" s="1405"/>
      <c r="C49" s="1348"/>
      <c r="D49" s="1339"/>
      <c r="E49" s="1393"/>
      <c r="F49" s="1393"/>
      <c r="G49" s="1393"/>
      <c r="H49" s="2357"/>
      <c r="I49" s="2358"/>
      <c r="J49" s="1337"/>
      <c r="K49" s="1337"/>
      <c r="L49" s="1345"/>
      <c r="M49" s="1345"/>
      <c r="N49" s="1345"/>
      <c r="O49" s="1345"/>
      <c r="P49" s="1345"/>
      <c r="Q49" s="1345"/>
      <c r="R49" s="1345"/>
      <c r="S49" s="1345"/>
    </row>
    <row r="50" spans="1:19" ht="18.75" thickBot="1">
      <c r="A50" s="1335"/>
      <c r="B50" s="1405"/>
      <c r="C50" s="1348"/>
      <c r="D50" s="2348"/>
      <c r="E50" s="2359"/>
      <c r="F50" s="2349"/>
      <c r="G50" s="1393"/>
      <c r="H50" s="1490"/>
      <c r="I50" s="1491"/>
      <c r="J50" s="1337"/>
      <c r="K50" s="1337"/>
      <c r="L50" s="1345"/>
      <c r="M50" s="1345"/>
      <c r="N50" s="1345"/>
      <c r="O50" s="1345"/>
      <c r="P50" s="1345"/>
      <c r="Q50" s="1345"/>
      <c r="R50" s="1345"/>
      <c r="S50" s="1345"/>
    </row>
    <row r="51" spans="1:19" ht="18">
      <c r="A51" s="1337"/>
      <c r="B51" s="1405"/>
      <c r="C51" s="1348"/>
      <c r="D51" s="1341"/>
      <c r="E51" s="1347"/>
      <c r="F51" s="1347"/>
      <c r="G51" s="1348"/>
      <c r="H51" s="1405"/>
      <c r="I51" s="1348"/>
      <c r="J51" s="1337"/>
      <c r="K51" s="1337"/>
      <c r="L51" s="1345"/>
      <c r="M51" s="1345"/>
      <c r="N51" s="1345"/>
      <c r="O51" s="1345"/>
      <c r="P51" s="1345"/>
      <c r="Q51" s="1345"/>
      <c r="R51" s="1345"/>
      <c r="S51" s="1345"/>
    </row>
    <row r="52" spans="1:19" ht="18">
      <c r="A52" s="1337"/>
      <c r="B52" s="1405"/>
      <c r="C52" s="1348"/>
      <c r="D52" s="1341"/>
      <c r="E52" s="1341"/>
      <c r="F52" s="1341"/>
      <c r="G52" s="1339"/>
      <c r="H52" s="1405"/>
      <c r="I52" s="1348"/>
      <c r="J52" s="1337"/>
      <c r="K52" s="1337"/>
      <c r="L52" s="1345"/>
      <c r="M52" s="1345"/>
      <c r="N52" s="1345"/>
      <c r="O52" s="1345"/>
      <c r="P52" s="1345"/>
      <c r="Q52" s="1345"/>
      <c r="R52" s="1345"/>
      <c r="S52" s="1345"/>
    </row>
    <row r="53" spans="1:19" ht="18">
      <c r="A53" s="1372"/>
      <c r="B53" s="1383"/>
      <c r="C53" s="1372"/>
      <c r="D53" s="1372"/>
      <c r="E53" s="1372"/>
      <c r="F53" s="1372"/>
      <c r="G53" s="1380"/>
      <c r="H53" s="1380"/>
      <c r="I53" s="1380"/>
      <c r="J53" s="1380"/>
      <c r="K53" s="1380"/>
      <c r="L53" s="1380"/>
      <c r="M53" s="1380"/>
      <c r="N53" s="1380"/>
      <c r="O53" s="1380"/>
      <c r="P53" s="1380"/>
      <c r="Q53" s="1380"/>
      <c r="R53" s="1380"/>
      <c r="S53" s="1380"/>
    </row>
  </sheetData>
  <mergeCells count="32">
    <mergeCell ref="B42:C42"/>
    <mergeCell ref="B43:C43"/>
    <mergeCell ref="H49:I49"/>
    <mergeCell ref="D50:F50"/>
    <mergeCell ref="R36:R38"/>
    <mergeCell ref="S36:S38"/>
    <mergeCell ref="J37:J38"/>
    <mergeCell ref="K37:K38"/>
    <mergeCell ref="L37:L38"/>
    <mergeCell ref="M37:M38"/>
    <mergeCell ref="L36:M36"/>
    <mergeCell ref="A36:A38"/>
    <mergeCell ref="B36:C38"/>
    <mergeCell ref="D36:F38"/>
    <mergeCell ref="H36:I38"/>
    <mergeCell ref="J36:K36"/>
    <mergeCell ref="A27:S27"/>
    <mergeCell ref="A1:S1"/>
    <mergeCell ref="A8:A10"/>
    <mergeCell ref="B8:C10"/>
    <mergeCell ref="D8:F10"/>
    <mergeCell ref="H8:I10"/>
    <mergeCell ref="J8:K8"/>
    <mergeCell ref="L8:M8"/>
    <mergeCell ref="N8:Q8"/>
    <mergeCell ref="R8:R10"/>
    <mergeCell ref="S8:S10"/>
    <mergeCell ref="J9:J10"/>
    <mergeCell ref="K9:K10"/>
    <mergeCell ref="L9:L10"/>
    <mergeCell ref="M9:M10"/>
    <mergeCell ref="H25:I25"/>
  </mergeCells>
  <printOptions horizontalCentered="1"/>
  <pageMargins left="0.19685039370078741" right="0.19685039370078741" top="0.19685039370078741" bottom="0.19685039370078741" header="0.51181102362204722" footer="0.51181102362204722"/>
  <pageSetup paperSize="9" orientation="landscape" horizontalDpi="4294967293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O81"/>
  <sheetViews>
    <sheetView topLeftCell="D16" zoomScale="142" zoomScaleNormal="142" workbookViewId="0">
      <selection activeCell="Q20" sqref="Q20"/>
    </sheetView>
  </sheetViews>
  <sheetFormatPr defaultColWidth="8.75" defaultRowHeight="21.75" customHeight="1"/>
  <cols>
    <col min="1" max="1" width="3.875" style="2091" customWidth="1"/>
    <col min="2" max="2" width="16.75" style="2091" customWidth="1"/>
    <col min="3" max="3" width="28.75" style="2091" customWidth="1"/>
    <col min="4" max="4" width="28.125" style="2091" customWidth="1"/>
    <col min="5" max="5" width="5.25" style="2091" customWidth="1"/>
    <col min="6" max="6" width="5" style="2091" customWidth="1"/>
    <col min="7" max="7" width="7.25" style="2091" customWidth="1"/>
    <col min="8" max="8" width="5.75" style="2091" customWidth="1"/>
    <col min="9" max="9" width="4.125" style="2091" customWidth="1"/>
    <col min="10" max="10" width="3.375" style="2091" customWidth="1"/>
    <col min="11" max="11" width="4" style="2091" customWidth="1"/>
    <col min="12" max="12" width="4.25" style="2091" customWidth="1"/>
    <col min="13" max="13" width="5.625" style="2091" customWidth="1"/>
    <col min="14" max="14" width="6" style="2091" customWidth="1"/>
    <col min="15" max="15" width="6.125" style="2091" customWidth="1"/>
    <col min="16" max="16" width="5.375" style="2091" customWidth="1"/>
    <col min="17" max="17" width="6.125" style="2091" customWidth="1"/>
    <col min="18" max="16384" width="8.75" style="2091"/>
  </cols>
  <sheetData>
    <row r="1" spans="1:15" ht="24" customHeight="1">
      <c r="A1" s="2360" t="s">
        <v>269</v>
      </c>
      <c r="B1" s="2360"/>
      <c r="C1" s="2360"/>
      <c r="D1" s="2360"/>
      <c r="E1" s="2360"/>
      <c r="F1" s="2360"/>
      <c r="G1" s="2360"/>
      <c r="H1" s="2360"/>
      <c r="I1" s="2360"/>
      <c r="J1" s="2360"/>
      <c r="K1" s="2360"/>
      <c r="L1" s="2360"/>
      <c r="M1" s="2360"/>
      <c r="N1" s="2360"/>
    </row>
    <row r="2" spans="1:15" ht="24" customHeight="1">
      <c r="A2" s="2091" t="s">
        <v>3515</v>
      </c>
    </row>
    <row r="3" spans="1:15" ht="24" customHeight="1">
      <c r="A3" s="2091" t="s">
        <v>1609</v>
      </c>
      <c r="C3" s="2091" t="s">
        <v>1610</v>
      </c>
    </row>
    <row r="4" spans="1:15" s="1247" customFormat="1" ht="24" customHeight="1">
      <c r="A4" s="1246" t="s">
        <v>1611</v>
      </c>
      <c r="C4" s="1248" t="s">
        <v>1612</v>
      </c>
      <c r="G4" s="1249"/>
      <c r="H4" s="1249"/>
      <c r="I4" s="1249"/>
      <c r="J4" s="1249"/>
      <c r="K4" s="1249"/>
      <c r="L4" s="1249"/>
      <c r="O4" s="1250"/>
    </row>
    <row r="5" spans="1:15" ht="24" customHeight="1">
      <c r="A5" s="2092" t="s">
        <v>23</v>
      </c>
      <c r="B5" s="2092"/>
      <c r="C5" s="2092" t="s">
        <v>1613</v>
      </c>
      <c r="D5" s="2092"/>
      <c r="E5" s="2092"/>
      <c r="I5" s="2091" t="s">
        <v>1587</v>
      </c>
    </row>
    <row r="6" spans="1:15" ht="24" customHeight="1">
      <c r="A6" s="2091" t="s">
        <v>0</v>
      </c>
      <c r="C6" s="2091" t="s">
        <v>38</v>
      </c>
      <c r="D6" s="2091" t="s">
        <v>459</v>
      </c>
      <c r="I6" s="2091" t="s">
        <v>3516</v>
      </c>
    </row>
    <row r="7" spans="1:15" ht="24" customHeight="1">
      <c r="A7" s="2091" t="s">
        <v>25</v>
      </c>
      <c r="C7" s="2091" t="s">
        <v>1616</v>
      </c>
      <c r="D7" s="2091" t="s">
        <v>1617</v>
      </c>
      <c r="F7" s="2091" t="s">
        <v>1618</v>
      </c>
      <c r="I7" s="2091" t="s">
        <v>3552</v>
      </c>
      <c r="J7" s="2093"/>
      <c r="M7" s="2091" t="s">
        <v>28</v>
      </c>
    </row>
    <row r="8" spans="1:15" ht="21.75" customHeight="1">
      <c r="A8" s="2094" t="s">
        <v>3</v>
      </c>
      <c r="B8" s="2094"/>
      <c r="C8" s="2094"/>
      <c r="D8" s="2094"/>
      <c r="E8" s="2361" t="s">
        <v>4</v>
      </c>
      <c r="F8" s="2362"/>
      <c r="G8" s="2361" t="s">
        <v>5</v>
      </c>
      <c r="H8" s="2362"/>
      <c r="I8" s="2361" t="s">
        <v>6</v>
      </c>
      <c r="J8" s="2363"/>
      <c r="K8" s="2363"/>
      <c r="L8" s="2362"/>
      <c r="M8" s="2094" t="s">
        <v>7</v>
      </c>
      <c r="N8" s="2094" t="s">
        <v>16</v>
      </c>
    </row>
    <row r="9" spans="1:15" ht="21.75" customHeight="1">
      <c r="A9" s="2095" t="s">
        <v>8</v>
      </c>
      <c r="B9" s="2095" t="s">
        <v>29</v>
      </c>
      <c r="C9" s="2095" t="s">
        <v>9</v>
      </c>
      <c r="D9" s="2095" t="s">
        <v>10</v>
      </c>
      <c r="E9" s="2095" t="s">
        <v>11</v>
      </c>
      <c r="F9" s="2095" t="s">
        <v>12</v>
      </c>
      <c r="G9" s="2095" t="s">
        <v>13</v>
      </c>
      <c r="H9" s="2095" t="s">
        <v>14</v>
      </c>
      <c r="I9" s="2095">
        <v>1</v>
      </c>
      <c r="J9" s="2095">
        <v>2</v>
      </c>
      <c r="K9" s="2095">
        <v>3</v>
      </c>
      <c r="L9" s="2095">
        <v>4</v>
      </c>
      <c r="M9" s="2095" t="s">
        <v>15</v>
      </c>
      <c r="N9" s="2095"/>
    </row>
    <row r="10" spans="1:15" ht="21.75" customHeight="1">
      <c r="A10" s="2096" t="s">
        <v>17</v>
      </c>
      <c r="B10" s="2096"/>
      <c r="C10" s="2096"/>
      <c r="D10" s="2096"/>
      <c r="E10" s="2096"/>
      <c r="F10" s="2096"/>
      <c r="G10" s="2096"/>
      <c r="H10" s="2096"/>
      <c r="I10" s="2097">
        <v>0.4</v>
      </c>
      <c r="J10" s="2097">
        <v>0.3</v>
      </c>
      <c r="K10" s="2097">
        <v>0.3</v>
      </c>
      <c r="L10" s="2097">
        <v>0</v>
      </c>
      <c r="M10" s="2096"/>
      <c r="N10" s="2096"/>
    </row>
    <row r="11" spans="1:15" s="2092" customFormat="1" ht="21.75" customHeight="1">
      <c r="A11" s="2098">
        <v>14</v>
      </c>
      <c r="B11" s="2099" t="s">
        <v>30</v>
      </c>
      <c r="C11" s="2099" t="s">
        <v>31</v>
      </c>
      <c r="D11" s="2099" t="s">
        <v>32</v>
      </c>
      <c r="E11" s="2098"/>
      <c r="F11" s="2098"/>
      <c r="G11" s="2100">
        <v>441155</v>
      </c>
      <c r="H11" s="2098"/>
      <c r="I11" s="2101"/>
      <c r="J11" s="2101"/>
      <c r="K11" s="2101"/>
      <c r="L11" s="2101"/>
      <c r="M11" s="2098"/>
      <c r="N11" s="2102" t="s">
        <v>314</v>
      </c>
      <c r="O11" s="2091"/>
    </row>
    <row r="12" spans="1:15" s="2092" customFormat="1" ht="21.75" customHeight="1">
      <c r="A12" s="2103"/>
      <c r="B12" s="1328" t="s">
        <v>3517</v>
      </c>
      <c r="C12" s="2104"/>
      <c r="D12" s="2102" t="s">
        <v>3518</v>
      </c>
      <c r="E12" s="2105">
        <v>0.5</v>
      </c>
      <c r="F12" s="2102"/>
      <c r="G12" s="2100"/>
      <c r="H12" s="2102" t="s">
        <v>3519</v>
      </c>
      <c r="I12" s="2106"/>
      <c r="J12" s="2106"/>
      <c r="K12" s="2106"/>
      <c r="L12" s="2107"/>
      <c r="M12" s="2108"/>
      <c r="N12" s="2102" t="s">
        <v>3520</v>
      </c>
      <c r="O12" s="2091"/>
    </row>
    <row r="13" spans="1:15" s="2092" customFormat="1" ht="21.75" customHeight="1">
      <c r="A13" s="2103"/>
      <c r="B13" s="2102" t="s">
        <v>3521</v>
      </c>
      <c r="C13" s="2102" t="s">
        <v>3522</v>
      </c>
      <c r="D13" s="2102" t="s">
        <v>3523</v>
      </c>
      <c r="E13" s="2102"/>
      <c r="F13" s="2102"/>
      <c r="G13" s="2106"/>
      <c r="H13" s="2106" t="s">
        <v>33</v>
      </c>
      <c r="I13" s="2106"/>
      <c r="J13" s="2106"/>
      <c r="K13" s="2106"/>
      <c r="L13" s="2107"/>
      <c r="M13" s="2109"/>
      <c r="N13" s="2110"/>
    </row>
    <row r="14" spans="1:15" s="2092" customFormat="1" ht="21.75" customHeight="1">
      <c r="A14" s="2103"/>
      <c r="B14" s="2102"/>
      <c r="C14" s="2102" t="s">
        <v>3524</v>
      </c>
      <c r="D14" s="2111" t="s">
        <v>3525</v>
      </c>
      <c r="E14" s="2111"/>
      <c r="F14" s="2112"/>
      <c r="G14" s="2106"/>
      <c r="H14" s="2106"/>
      <c r="I14" s="2106"/>
      <c r="J14" s="2106"/>
      <c r="K14" s="2106"/>
      <c r="L14" s="2107"/>
      <c r="M14" s="2109"/>
      <c r="N14" s="2109"/>
    </row>
    <row r="15" spans="1:15" s="2092" customFormat="1" ht="21.75" customHeight="1">
      <c r="A15" s="2103"/>
      <c r="B15" s="2102"/>
      <c r="C15" s="2102" t="s">
        <v>3526</v>
      </c>
      <c r="D15" s="2111" t="s">
        <v>3527</v>
      </c>
      <c r="E15" s="2111"/>
      <c r="F15" s="2112"/>
      <c r="G15" s="2106"/>
      <c r="H15" s="2106"/>
      <c r="I15" s="2106"/>
      <c r="J15" s="2106"/>
      <c r="K15" s="2106"/>
      <c r="L15" s="2106"/>
      <c r="M15" s="2109"/>
      <c r="N15" s="2109"/>
    </row>
    <row r="16" spans="1:15" s="2092" customFormat="1" ht="21.75" customHeight="1">
      <c r="A16" s="2103"/>
      <c r="B16" s="2104" t="s">
        <v>333</v>
      </c>
      <c r="C16" s="2102" t="s">
        <v>3528</v>
      </c>
      <c r="D16" s="2111" t="s">
        <v>3529</v>
      </c>
      <c r="E16" s="2111"/>
      <c r="F16" s="2111"/>
      <c r="G16" s="2113"/>
      <c r="H16" s="2106"/>
      <c r="I16" s="2106"/>
      <c r="J16" s="2106"/>
      <c r="K16" s="2106"/>
      <c r="L16" s="2106"/>
      <c r="M16" s="2109"/>
      <c r="N16" s="2109"/>
    </row>
    <row r="17" spans="1:14" s="2092" customFormat="1" ht="21.75" customHeight="1">
      <c r="A17" s="2103"/>
      <c r="B17" s="2102" t="s">
        <v>3530</v>
      </c>
      <c r="C17" s="2104" t="s">
        <v>362</v>
      </c>
      <c r="D17" s="2111" t="s">
        <v>3531</v>
      </c>
      <c r="E17" s="2111">
        <v>60</v>
      </c>
      <c r="F17" s="2111"/>
      <c r="G17" s="2113"/>
      <c r="H17" s="2106"/>
      <c r="I17" s="2106"/>
      <c r="J17" s="2106"/>
      <c r="K17" s="2106"/>
      <c r="L17" s="2106"/>
      <c r="M17" s="2109"/>
      <c r="N17" s="2109"/>
    </row>
    <row r="18" spans="1:14" s="2092" customFormat="1" ht="21.75" customHeight="1">
      <c r="A18" s="2103"/>
      <c r="B18" s="2102" t="s">
        <v>3532</v>
      </c>
      <c r="C18" s="2102" t="s">
        <v>3533</v>
      </c>
      <c r="D18" s="2111"/>
      <c r="E18" s="2111"/>
      <c r="F18" s="2111"/>
      <c r="G18" s="2113"/>
      <c r="H18" s="2106"/>
      <c r="I18" s="2106"/>
      <c r="J18" s="2106"/>
      <c r="K18" s="2106"/>
      <c r="L18" s="2106"/>
      <c r="M18" s="2109"/>
      <c r="N18" s="2109"/>
    </row>
    <row r="19" spans="1:14" s="2092" customFormat="1" ht="21.75" customHeight="1">
      <c r="A19" s="2103"/>
      <c r="B19" s="2102" t="s">
        <v>3534</v>
      </c>
      <c r="C19" s="2102" t="s">
        <v>3535</v>
      </c>
      <c r="D19" s="2111"/>
      <c r="E19" s="2111"/>
      <c r="F19" s="2111"/>
      <c r="G19" s="2106"/>
      <c r="H19" s="2106"/>
      <c r="I19" s="2106"/>
      <c r="J19" s="2106"/>
      <c r="K19" s="2106"/>
      <c r="L19" s="2106"/>
      <c r="M19" s="2106"/>
      <c r="N19" s="2106"/>
    </row>
    <row r="20" spans="1:14" s="2092" customFormat="1" ht="21.75" customHeight="1">
      <c r="A20" s="2103"/>
      <c r="B20" s="2102" t="s">
        <v>3536</v>
      </c>
      <c r="C20" s="2102" t="s">
        <v>3537</v>
      </c>
      <c r="D20" s="2114"/>
      <c r="E20" s="2111"/>
      <c r="F20" s="2111"/>
      <c r="G20" s="2106"/>
      <c r="H20" s="2106"/>
      <c r="I20" s="2106"/>
      <c r="J20" s="2106"/>
      <c r="K20" s="2106"/>
      <c r="L20" s="2106"/>
      <c r="M20" s="2106"/>
      <c r="N20" s="2106"/>
    </row>
    <row r="21" spans="1:14" s="2092" customFormat="1" ht="21.75" customHeight="1">
      <c r="A21" s="2103"/>
      <c r="B21" s="2102" t="s">
        <v>3538</v>
      </c>
      <c r="C21" s="2102" t="s">
        <v>3539</v>
      </c>
      <c r="D21" s="2111"/>
      <c r="E21" s="2111"/>
      <c r="F21" s="2111"/>
      <c r="G21" s="2106"/>
      <c r="H21" s="2106"/>
      <c r="I21" s="2106"/>
      <c r="J21" s="2106"/>
      <c r="K21" s="2106"/>
      <c r="L21" s="2106"/>
      <c r="M21" s="2106"/>
      <c r="N21" s="2106"/>
    </row>
    <row r="22" spans="1:14" s="2092" customFormat="1" ht="21.75" customHeight="1">
      <c r="A22" s="2103"/>
      <c r="B22" s="2102" t="s">
        <v>3540</v>
      </c>
      <c r="C22" s="2102" t="s">
        <v>3541</v>
      </c>
      <c r="D22" s="2115"/>
      <c r="E22" s="2111"/>
      <c r="F22" s="2111"/>
      <c r="G22" s="2106"/>
      <c r="H22" s="2106"/>
      <c r="I22" s="2106"/>
      <c r="J22" s="2106"/>
      <c r="K22" s="2106"/>
      <c r="L22" s="2106"/>
      <c r="M22" s="2106"/>
      <c r="N22" s="2106"/>
    </row>
    <row r="23" spans="1:14" s="2092" customFormat="1" ht="21.75" customHeight="1">
      <c r="A23" s="2103"/>
      <c r="B23" s="2102" t="s">
        <v>3542</v>
      </c>
      <c r="C23" s="2102"/>
      <c r="D23" s="2115"/>
      <c r="E23" s="2111"/>
      <c r="F23" s="2111"/>
      <c r="G23" s="2106"/>
      <c r="H23" s="2106"/>
      <c r="I23" s="2106"/>
      <c r="J23" s="2106"/>
      <c r="K23" s="2106"/>
      <c r="L23" s="2106"/>
      <c r="M23" s="2106"/>
      <c r="N23" s="2106"/>
    </row>
    <row r="24" spans="1:14" s="2092" customFormat="1" ht="21.75" customHeight="1">
      <c r="A24" s="2111"/>
      <c r="B24" s="2102" t="s">
        <v>3543</v>
      </c>
      <c r="C24" s="2102"/>
      <c r="D24" s="2103"/>
      <c r="E24" s="2111"/>
      <c r="F24" s="2111"/>
      <c r="G24" s="2106"/>
      <c r="H24" s="2106"/>
      <c r="I24" s="2106"/>
      <c r="J24" s="2106"/>
      <c r="K24" s="2106"/>
      <c r="L24" s="2106"/>
      <c r="M24" s="2106"/>
      <c r="N24" s="2106"/>
    </row>
    <row r="25" spans="1:14" s="2092" customFormat="1" ht="21.75" customHeight="1">
      <c r="A25" s="2095"/>
      <c r="B25" s="2102" t="s">
        <v>3544</v>
      </c>
      <c r="C25" s="2102"/>
      <c r="D25" s="2116"/>
      <c r="E25" s="2095"/>
      <c r="F25" s="2095"/>
      <c r="G25" s="2117"/>
      <c r="H25" s="2117"/>
      <c r="I25" s="2117"/>
      <c r="J25" s="2117"/>
      <c r="K25" s="2117"/>
      <c r="L25" s="2117"/>
      <c r="M25" s="2117"/>
      <c r="N25" s="2117"/>
    </row>
    <row r="26" spans="1:14" s="2092" customFormat="1" ht="21.75" customHeight="1">
      <c r="A26" s="2095"/>
      <c r="B26" s="2102"/>
      <c r="C26" s="2102" t="s">
        <v>1882</v>
      </c>
      <c r="D26" s="2118"/>
      <c r="E26" s="2095"/>
      <c r="F26" s="2095"/>
      <c r="G26" s="2119"/>
      <c r="H26" s="2120"/>
      <c r="I26" s="2121"/>
      <c r="J26" s="2121"/>
      <c r="K26" s="2121"/>
      <c r="L26" s="2121"/>
      <c r="M26" s="2122"/>
      <c r="N26" s="2123"/>
    </row>
    <row r="27" spans="1:14" s="2092" customFormat="1" ht="21.75" customHeight="1">
      <c r="A27" s="2124"/>
      <c r="B27" s="2124"/>
      <c r="C27" s="2102" t="s">
        <v>3545</v>
      </c>
      <c r="D27" s="2125"/>
      <c r="E27" s="2124"/>
      <c r="F27" s="2124"/>
      <c r="G27" s="2126"/>
      <c r="H27" s="2127"/>
      <c r="I27" s="2128"/>
      <c r="J27" s="2128"/>
      <c r="K27" s="2128"/>
      <c r="L27" s="2128"/>
      <c r="M27" s="2129"/>
      <c r="N27" s="2130"/>
    </row>
    <row r="28" spans="1:14" s="2092" customFormat="1" ht="21.75" customHeight="1">
      <c r="A28" s="2124"/>
      <c r="B28" s="2124"/>
      <c r="C28" s="2131"/>
      <c r="D28" s="2102"/>
      <c r="E28" s="2132"/>
      <c r="F28" s="2102"/>
      <c r="G28" s="2102"/>
      <c r="H28" s="2102"/>
      <c r="I28" s="2102"/>
      <c r="J28" s="2102"/>
      <c r="K28" s="2102"/>
      <c r="L28" s="2102"/>
      <c r="M28" s="2091"/>
      <c r="N28" s="2130"/>
    </row>
    <row r="29" spans="1:14" s="2092" customFormat="1" ht="21.75" customHeight="1">
      <c r="A29" s="2124"/>
      <c r="B29" s="2124"/>
      <c r="C29" s="2131"/>
      <c r="D29" s="2102"/>
      <c r="E29" s="2102"/>
      <c r="F29" s="2102"/>
      <c r="G29" s="2102"/>
      <c r="H29" s="2102"/>
      <c r="I29" s="2102"/>
      <c r="J29" s="2102"/>
      <c r="K29" s="2102"/>
      <c r="L29" s="2102"/>
      <c r="M29" s="2091"/>
      <c r="N29" s="2130"/>
    </row>
    <row r="30" spans="1:14" s="2092" customFormat="1" ht="21.75" customHeight="1">
      <c r="A30" s="2124"/>
      <c r="B30" s="2124"/>
      <c r="C30" s="2131"/>
      <c r="D30" s="2125"/>
      <c r="E30" s="2124"/>
      <c r="F30" s="2124"/>
      <c r="G30" s="2126"/>
      <c r="H30" s="2127"/>
      <c r="I30" s="2128"/>
      <c r="J30" s="2128"/>
      <c r="K30" s="2128"/>
      <c r="L30" s="2128"/>
      <c r="M30" s="2129"/>
      <c r="N30" s="2130"/>
    </row>
    <row r="31" spans="1:14" s="2092" customFormat="1" ht="21.75" customHeight="1">
      <c r="A31" s="2124"/>
      <c r="B31" s="2124"/>
      <c r="C31" s="2131"/>
      <c r="D31" s="2125"/>
      <c r="E31" s="2124"/>
      <c r="F31" s="2124"/>
      <c r="G31" s="2126"/>
      <c r="H31" s="2127"/>
      <c r="I31" s="2128"/>
      <c r="J31" s="2128"/>
      <c r="K31" s="2128"/>
      <c r="L31" s="2128"/>
      <c r="M31" s="2129"/>
      <c r="N31" s="2130"/>
    </row>
    <row r="32" spans="1:14" s="2092" customFormat="1" ht="21.75" customHeight="1">
      <c r="A32" s="2124"/>
      <c r="B32" s="2124"/>
      <c r="C32" s="2131"/>
      <c r="D32" s="2125"/>
      <c r="E32" s="2124"/>
      <c r="F32" s="2124"/>
      <c r="G32" s="2126"/>
      <c r="H32" s="2127"/>
      <c r="I32" s="2128"/>
      <c r="J32" s="2128"/>
      <c r="K32" s="2128"/>
      <c r="L32" s="2128"/>
      <c r="M32" s="2129"/>
      <c r="N32" s="2130"/>
    </row>
    <row r="33" spans="1:14" s="2092" customFormat="1" ht="21.75" customHeight="1">
      <c r="A33" s="2124"/>
      <c r="B33" s="2124"/>
      <c r="C33" s="2131"/>
      <c r="D33" s="2125"/>
      <c r="E33" s="2124"/>
      <c r="F33" s="2124"/>
      <c r="G33" s="2126"/>
      <c r="H33" s="2127"/>
      <c r="I33" s="2128"/>
      <c r="J33" s="2128"/>
      <c r="K33" s="2128"/>
      <c r="L33" s="2128"/>
      <c r="M33" s="2129"/>
      <c r="N33" s="2130"/>
    </row>
    <row r="34" spans="1:14" s="2092" customFormat="1" ht="21.75" customHeight="1">
      <c r="A34" s="2124"/>
      <c r="B34" s="2124"/>
      <c r="C34" s="2133"/>
      <c r="D34" s="2125"/>
      <c r="E34" s="2124"/>
      <c r="F34" s="2124"/>
      <c r="G34" s="2126"/>
      <c r="H34" s="2127"/>
      <c r="I34" s="2128"/>
      <c r="J34" s="2128"/>
      <c r="K34" s="2128"/>
      <c r="L34" s="2128"/>
      <c r="M34" s="2129"/>
      <c r="N34" s="2130"/>
    </row>
    <row r="35" spans="1:14" s="2092" customFormat="1" ht="21.75" customHeight="1">
      <c r="A35" s="2124"/>
      <c r="B35" s="2124"/>
      <c r="C35" s="2134"/>
      <c r="D35" s="2125"/>
      <c r="E35" s="2124"/>
      <c r="F35" s="2124"/>
      <c r="G35" s="2126"/>
      <c r="H35" s="2127"/>
      <c r="I35" s="2128"/>
      <c r="J35" s="2128"/>
      <c r="K35" s="2128"/>
      <c r="L35" s="2128"/>
      <c r="M35" s="2129"/>
      <c r="N35" s="2130"/>
    </row>
    <row r="36" spans="1:14" s="2092" customFormat="1" ht="21.75" customHeight="1">
      <c r="A36" s="2124"/>
      <c r="B36" s="2124"/>
      <c r="C36" s="2131"/>
      <c r="D36" s="2125"/>
      <c r="E36" s="2124"/>
      <c r="F36" s="2124"/>
      <c r="G36" s="2126"/>
      <c r="H36" s="2127"/>
      <c r="I36" s="2128"/>
      <c r="J36" s="2128"/>
      <c r="K36" s="2128"/>
      <c r="L36" s="2128"/>
      <c r="M36" s="2129"/>
      <c r="N36" s="2130"/>
    </row>
    <row r="37" spans="1:14" s="2092" customFormat="1" ht="21.75" customHeight="1">
      <c r="A37" s="2124"/>
      <c r="B37" s="2124"/>
      <c r="C37" s="2133"/>
      <c r="D37" s="2125"/>
      <c r="E37" s="2124"/>
      <c r="F37" s="2124"/>
      <c r="G37" s="2126"/>
      <c r="H37" s="2127"/>
      <c r="I37" s="2128"/>
      <c r="J37" s="2128"/>
      <c r="K37" s="2128"/>
      <c r="L37" s="2128"/>
      <c r="M37" s="2129"/>
      <c r="N37" s="2130"/>
    </row>
    <row r="38" spans="1:14" s="2092" customFormat="1" ht="21.75" customHeight="1">
      <c r="A38" s="2135"/>
      <c r="B38" s="2135"/>
      <c r="C38" s="2134"/>
      <c r="D38" s="2136"/>
      <c r="E38" s="2135"/>
      <c r="F38" s="2135"/>
      <c r="G38" s="2137"/>
      <c r="H38" s="2138"/>
      <c r="I38" s="2139"/>
      <c r="J38" s="2139"/>
      <c r="K38" s="2139"/>
      <c r="L38" s="2139"/>
      <c r="M38" s="2140"/>
      <c r="N38" s="2141"/>
    </row>
    <row r="39" spans="1:14" s="2092" customFormat="1" ht="21.75" customHeight="1">
      <c r="A39" s="2091"/>
      <c r="B39" s="2142" t="s">
        <v>39</v>
      </c>
      <c r="C39" s="2091"/>
      <c r="D39" s="2091"/>
      <c r="E39" s="2091"/>
      <c r="F39" s="2091"/>
      <c r="G39" s="2091"/>
      <c r="H39" s="2091"/>
      <c r="I39" s="2091"/>
      <c r="J39" s="2091"/>
      <c r="K39" s="2091"/>
      <c r="L39" s="2091"/>
      <c r="M39" s="2091"/>
      <c r="N39" s="2091"/>
    </row>
    <row r="40" spans="1:14" s="2092" customFormat="1" ht="21.75" customHeight="1">
      <c r="A40" s="2091"/>
      <c r="B40" s="2142"/>
      <c r="C40" s="2091"/>
      <c r="D40" s="2091"/>
      <c r="E40" s="2091"/>
      <c r="F40" s="2091"/>
      <c r="G40" s="2091"/>
      <c r="H40" s="2091"/>
      <c r="I40" s="2091"/>
      <c r="J40" s="2091"/>
      <c r="K40" s="2091"/>
      <c r="L40" s="2091"/>
      <c r="M40" s="2091"/>
      <c r="N40" s="2091"/>
    </row>
    <row r="41" spans="1:14" ht="21.75" customHeight="1">
      <c r="A41" s="2094" t="s">
        <v>3</v>
      </c>
      <c r="B41" s="2094"/>
      <c r="C41" s="2094"/>
      <c r="D41" s="2094"/>
      <c r="E41" s="2361" t="s">
        <v>4</v>
      </c>
      <c r="F41" s="2362"/>
      <c r="G41" s="2361" t="s">
        <v>5</v>
      </c>
      <c r="H41" s="2362"/>
      <c r="I41" s="2361" t="s">
        <v>6</v>
      </c>
      <c r="J41" s="2363"/>
      <c r="K41" s="2363"/>
      <c r="L41" s="2362"/>
      <c r="M41" s="2094" t="s">
        <v>7</v>
      </c>
      <c r="N41" s="2094" t="s">
        <v>16</v>
      </c>
    </row>
    <row r="42" spans="1:14" ht="21.75" customHeight="1">
      <c r="A42" s="2095" t="s">
        <v>8</v>
      </c>
      <c r="B42" s="2095" t="s">
        <v>29</v>
      </c>
      <c r="C42" s="2095" t="s">
        <v>9</v>
      </c>
      <c r="D42" s="2095" t="s">
        <v>10</v>
      </c>
      <c r="E42" s="2095" t="s">
        <v>11</v>
      </c>
      <c r="F42" s="2095" t="s">
        <v>12</v>
      </c>
      <c r="G42" s="2095" t="s">
        <v>13</v>
      </c>
      <c r="H42" s="2095" t="s">
        <v>14</v>
      </c>
      <c r="I42" s="2095">
        <v>1</v>
      </c>
      <c r="J42" s="2095">
        <v>2</v>
      </c>
      <c r="K42" s="2095">
        <v>3</v>
      </c>
      <c r="L42" s="2095">
        <v>4</v>
      </c>
      <c r="M42" s="2095" t="s">
        <v>15</v>
      </c>
      <c r="N42" s="2095"/>
    </row>
    <row r="43" spans="1:14" ht="21.75" customHeight="1">
      <c r="A43" s="2096" t="s">
        <v>17</v>
      </c>
      <c r="B43" s="2096"/>
      <c r="C43" s="2096"/>
      <c r="D43" s="2096"/>
      <c r="E43" s="2096"/>
      <c r="F43" s="2096"/>
      <c r="G43" s="2096"/>
      <c r="H43" s="2096"/>
      <c r="I43" s="2097">
        <v>0.4</v>
      </c>
      <c r="J43" s="2097">
        <v>0.3</v>
      </c>
      <c r="K43" s="2097">
        <v>0.3</v>
      </c>
      <c r="L43" s="2097">
        <v>0</v>
      </c>
      <c r="M43" s="2096"/>
      <c r="N43" s="2096"/>
    </row>
    <row r="44" spans="1:14" ht="21.75" customHeight="1">
      <c r="A44" s="2111"/>
      <c r="B44" s="2143" t="s">
        <v>1728</v>
      </c>
      <c r="C44" s="1304" t="s">
        <v>31</v>
      </c>
      <c r="D44" s="2144" t="s">
        <v>1697</v>
      </c>
      <c r="E44" s="2111"/>
      <c r="F44" s="2111"/>
      <c r="G44" s="2106"/>
      <c r="H44" s="2106"/>
      <c r="I44" s="2106"/>
      <c r="J44" s="2106"/>
      <c r="K44" s="2106"/>
      <c r="L44" s="2106"/>
      <c r="M44" s="2106"/>
      <c r="N44" s="2106"/>
    </row>
    <row r="45" spans="1:14" ht="21.75" customHeight="1">
      <c r="A45" s="2111"/>
      <c r="B45" s="2143" t="s">
        <v>1729</v>
      </c>
      <c r="C45" s="1301" t="s">
        <v>1730</v>
      </c>
      <c r="D45" s="2144" t="s">
        <v>1731</v>
      </c>
      <c r="E45" s="2111" t="s">
        <v>18</v>
      </c>
      <c r="F45" s="2111">
        <v>80</v>
      </c>
      <c r="G45" s="2106">
        <v>15000</v>
      </c>
      <c r="H45" s="2106" t="s">
        <v>1732</v>
      </c>
      <c r="I45" s="2106"/>
      <c r="J45" s="2106"/>
      <c r="K45" s="2106"/>
      <c r="L45" s="2106"/>
      <c r="M45" s="2109" t="s">
        <v>1702</v>
      </c>
      <c r="N45" s="2110" t="s">
        <v>1703</v>
      </c>
    </row>
    <row r="46" spans="1:14" ht="21.75" customHeight="1">
      <c r="A46" s="2111"/>
      <c r="B46" s="2143" t="s">
        <v>1733</v>
      </c>
      <c r="C46" s="1297" t="s">
        <v>1734</v>
      </c>
      <c r="D46" s="2144" t="s">
        <v>1735</v>
      </c>
      <c r="E46" s="2111"/>
      <c r="F46" s="2111"/>
      <c r="G46" s="2106"/>
      <c r="H46" s="2106"/>
      <c r="I46" s="2106"/>
      <c r="J46" s="2106"/>
      <c r="K46" s="2106"/>
      <c r="L46" s="2106"/>
      <c r="M46" s="2106"/>
      <c r="N46" s="2106" t="s">
        <v>1679</v>
      </c>
    </row>
    <row r="47" spans="1:14" ht="21.75" customHeight="1">
      <c r="A47" s="2111"/>
      <c r="B47" s="2145" t="s">
        <v>333</v>
      </c>
      <c r="C47" s="1300" t="s">
        <v>35</v>
      </c>
      <c r="D47" s="2144" t="s">
        <v>1736</v>
      </c>
      <c r="E47" s="2111" t="s">
        <v>18</v>
      </c>
      <c r="F47" s="2111">
        <v>100</v>
      </c>
      <c r="G47" s="2106"/>
      <c r="H47" s="2106"/>
      <c r="I47" s="2106"/>
      <c r="J47" s="2106"/>
      <c r="K47" s="2106"/>
      <c r="L47" s="2106"/>
      <c r="M47" s="2106"/>
      <c r="N47" s="2106" t="s">
        <v>3546</v>
      </c>
    </row>
    <row r="48" spans="1:14" ht="21.75" customHeight="1">
      <c r="A48" s="2111"/>
      <c r="B48" s="2111" t="s">
        <v>1738</v>
      </c>
      <c r="C48" s="1297" t="s">
        <v>1739</v>
      </c>
      <c r="D48" s="2144" t="s">
        <v>1740</v>
      </c>
      <c r="E48" s="2111"/>
      <c r="F48" s="2111"/>
      <c r="G48" s="2106"/>
      <c r="H48" s="2106"/>
      <c r="I48" s="2106"/>
      <c r="J48" s="2106"/>
      <c r="K48" s="2106"/>
      <c r="L48" s="2106"/>
      <c r="M48" s="2106"/>
      <c r="N48" s="2106"/>
    </row>
    <row r="49" spans="1:14" ht="21.75" customHeight="1">
      <c r="A49" s="2111"/>
      <c r="B49" s="2111" t="s">
        <v>1741</v>
      </c>
      <c r="C49" s="1297" t="s">
        <v>1742</v>
      </c>
      <c r="D49" s="2144" t="s">
        <v>1743</v>
      </c>
      <c r="E49" s="2111"/>
      <c r="F49" s="2111"/>
      <c r="G49" s="2106"/>
      <c r="H49" s="2106"/>
      <c r="I49" s="2106"/>
      <c r="J49" s="2106"/>
      <c r="K49" s="2106"/>
      <c r="L49" s="2106"/>
      <c r="M49" s="2106"/>
      <c r="N49" s="2106"/>
    </row>
    <row r="50" spans="1:14" ht="21.75" customHeight="1">
      <c r="A50" s="2111"/>
      <c r="B50" s="2111" t="s">
        <v>1744</v>
      </c>
      <c r="C50" s="1297" t="s">
        <v>1745</v>
      </c>
      <c r="D50" s="2144" t="s">
        <v>1746</v>
      </c>
      <c r="E50" s="2111"/>
      <c r="F50" s="2111"/>
      <c r="G50" s="2106"/>
      <c r="H50" s="2106"/>
      <c r="I50" s="2106"/>
      <c r="J50" s="2106"/>
      <c r="K50" s="2106"/>
      <c r="L50" s="2106"/>
      <c r="M50" s="2106"/>
      <c r="N50" s="2106"/>
    </row>
    <row r="51" spans="1:14" ht="21.75" customHeight="1">
      <c r="A51" s="2111"/>
      <c r="B51" s="2111" t="s">
        <v>1747</v>
      </c>
      <c r="C51" s="1301" t="s">
        <v>1748</v>
      </c>
      <c r="D51" s="2144" t="s">
        <v>1749</v>
      </c>
      <c r="E51" s="2111"/>
      <c r="F51" s="2111"/>
      <c r="G51" s="2106"/>
      <c r="H51" s="2106"/>
      <c r="I51" s="2106"/>
      <c r="J51" s="2106"/>
      <c r="K51" s="2106"/>
      <c r="L51" s="2106"/>
      <c r="M51" s="2106"/>
      <c r="N51" s="2106"/>
    </row>
    <row r="52" spans="1:14" ht="21.75" customHeight="1">
      <c r="A52" s="2124"/>
      <c r="B52" s="2124" t="s">
        <v>1750</v>
      </c>
      <c r="C52" s="1305" t="s">
        <v>1751</v>
      </c>
      <c r="D52" s="2146" t="s">
        <v>1752</v>
      </c>
      <c r="E52" s="2124"/>
      <c r="F52" s="2124"/>
      <c r="G52" s="2147"/>
      <c r="H52" s="2147"/>
      <c r="I52" s="2147"/>
      <c r="J52" s="2147"/>
      <c r="K52" s="2147"/>
      <c r="L52" s="2147"/>
      <c r="M52" s="2147"/>
      <c r="N52" s="2147"/>
    </row>
    <row r="53" spans="1:14" ht="21.75" customHeight="1">
      <c r="A53" s="2094"/>
      <c r="B53" s="2094" t="s">
        <v>1753</v>
      </c>
      <c r="C53" s="1308" t="s">
        <v>1754</v>
      </c>
      <c r="D53" s="2148" t="s">
        <v>1755</v>
      </c>
      <c r="E53" s="2094"/>
      <c r="F53" s="2094"/>
      <c r="G53" s="2149"/>
      <c r="H53" s="2149"/>
      <c r="I53" s="2149"/>
      <c r="J53" s="2149"/>
      <c r="K53" s="2149"/>
      <c r="L53" s="2149"/>
      <c r="M53" s="2149"/>
      <c r="N53" s="2149"/>
    </row>
    <row r="54" spans="1:14" s="2150" customFormat="1" ht="21.75" customHeight="1">
      <c r="B54" s="2150" t="s">
        <v>1756</v>
      </c>
      <c r="C54" s="1312" t="s">
        <v>1757</v>
      </c>
      <c r="D54" s="2151" t="s">
        <v>3547</v>
      </c>
      <c r="G54" s="2152"/>
      <c r="H54" s="2152"/>
      <c r="I54" s="2152"/>
      <c r="J54" s="2152"/>
      <c r="K54" s="2152"/>
      <c r="L54" s="2152"/>
      <c r="M54" s="2152"/>
      <c r="N54" s="2152"/>
    </row>
    <row r="55" spans="1:14" s="2150" customFormat="1" ht="21.75" customHeight="1">
      <c r="B55" s="2150" t="s">
        <v>1758</v>
      </c>
      <c r="C55" s="1312" t="s">
        <v>242</v>
      </c>
      <c r="D55" s="2151" t="s">
        <v>3548</v>
      </c>
      <c r="G55" s="2152"/>
      <c r="H55" s="2152"/>
      <c r="I55" s="2152"/>
      <c r="J55" s="2152"/>
      <c r="K55" s="2152"/>
      <c r="L55" s="2152"/>
      <c r="M55" s="2152"/>
      <c r="N55" s="2152"/>
    </row>
    <row r="56" spans="1:14" s="2150" customFormat="1" ht="21.75" customHeight="1">
      <c r="B56" s="2150" t="s">
        <v>1759</v>
      </c>
      <c r="C56" s="2150" t="s">
        <v>3549</v>
      </c>
      <c r="D56" s="2150" t="s">
        <v>3550</v>
      </c>
      <c r="E56" s="2150">
        <v>80</v>
      </c>
    </row>
    <row r="57" spans="1:14" s="2150" customFormat="1" ht="21.75" customHeight="1">
      <c r="B57" s="2153"/>
      <c r="D57" s="2150" t="s">
        <v>3551</v>
      </c>
      <c r="E57" s="2150">
        <v>65</v>
      </c>
    </row>
    <row r="58" spans="1:14" s="2092" customFormat="1" ht="21.75" customHeight="1">
      <c r="A58" s="2154"/>
      <c r="B58" s="2155" t="s">
        <v>39</v>
      </c>
      <c r="C58" s="2154"/>
      <c r="D58" s="2154"/>
      <c r="E58" s="2154"/>
      <c r="F58" s="2154"/>
      <c r="G58" s="2154"/>
      <c r="H58" s="2154"/>
      <c r="I58" s="2154"/>
      <c r="J58" s="2154"/>
      <c r="K58" s="2154"/>
      <c r="L58" s="2154"/>
      <c r="M58" s="2154"/>
      <c r="N58" s="2154"/>
    </row>
    <row r="59" spans="1:14" ht="21.75" customHeight="1">
      <c r="A59" s="2102"/>
      <c r="B59" s="2102"/>
      <c r="C59" s="2102"/>
      <c r="D59" s="2102"/>
      <c r="E59" s="2102"/>
      <c r="F59" s="2102"/>
      <c r="G59" s="2102"/>
      <c r="H59" s="2102"/>
      <c r="I59" s="2102"/>
      <c r="J59" s="2102"/>
      <c r="K59" s="2102"/>
      <c r="L59" s="2102"/>
      <c r="M59" s="2102"/>
      <c r="N59" s="2102"/>
    </row>
    <row r="60" spans="1:14" ht="21.75" customHeight="1">
      <c r="A60" s="2092"/>
      <c r="B60" s="2092"/>
      <c r="C60" s="2092"/>
      <c r="D60" s="2092"/>
      <c r="E60" s="2092"/>
      <c r="F60" s="2092"/>
      <c r="G60" s="2092"/>
      <c r="H60" s="2092"/>
      <c r="I60" s="2092"/>
      <c r="J60" s="2092"/>
      <c r="K60" s="2092"/>
      <c r="L60" s="2092"/>
      <c r="M60" s="2092"/>
      <c r="N60" s="2092"/>
    </row>
    <row r="61" spans="1:14" ht="21.75" customHeight="1">
      <c r="A61" s="2142" t="s">
        <v>39</v>
      </c>
      <c r="N61" s="2092"/>
    </row>
    <row r="62" spans="1:14" ht="21.75" customHeight="1">
      <c r="A62" s="2102"/>
      <c r="B62" s="1328"/>
      <c r="C62" s="2104" t="s">
        <v>31</v>
      </c>
      <c r="D62" s="2102" t="s">
        <v>1697</v>
      </c>
      <c r="E62" s="2102"/>
      <c r="F62" s="2102"/>
      <c r="G62" s="2102"/>
      <c r="H62" s="2102"/>
      <c r="I62" s="2102"/>
      <c r="J62" s="2102"/>
      <c r="K62" s="2102"/>
      <c r="L62" s="2102"/>
      <c r="M62" s="2102"/>
      <c r="N62" s="2102"/>
    </row>
    <row r="63" spans="1:14" ht="21.75" customHeight="1">
      <c r="A63" s="2102"/>
      <c r="B63" s="2102"/>
      <c r="C63" s="2102"/>
      <c r="D63" s="2102"/>
      <c r="E63" s="2102"/>
      <c r="F63" s="2102"/>
      <c r="G63" s="2132"/>
      <c r="H63" s="2102"/>
      <c r="I63" s="2102"/>
      <c r="J63" s="2102"/>
      <c r="K63" s="2102"/>
      <c r="L63" s="2102"/>
      <c r="M63" s="2102"/>
      <c r="N63" s="2102"/>
    </row>
    <row r="64" spans="1:14" ht="21.75" customHeight="1">
      <c r="A64" s="2102"/>
      <c r="B64" s="2102"/>
      <c r="C64" s="2102"/>
      <c r="D64" s="2102"/>
      <c r="E64" s="2102"/>
      <c r="F64" s="2102"/>
      <c r="G64" s="2102"/>
      <c r="H64" s="2102"/>
      <c r="I64" s="2102"/>
      <c r="J64" s="2102"/>
      <c r="K64" s="2102"/>
      <c r="L64" s="2102"/>
      <c r="M64" s="2102"/>
      <c r="N64" s="2102"/>
    </row>
    <row r="65" spans="1:14" ht="21.75" customHeight="1">
      <c r="A65" s="2102"/>
      <c r="B65" s="2102"/>
      <c r="C65" s="2102"/>
      <c r="D65" s="2102"/>
      <c r="E65" s="2102"/>
      <c r="F65" s="2102"/>
      <c r="G65" s="2102"/>
      <c r="H65" s="2102"/>
      <c r="I65" s="2102"/>
      <c r="J65" s="2102"/>
      <c r="K65" s="2102"/>
      <c r="L65" s="2102"/>
      <c r="M65" s="2102"/>
      <c r="N65" s="2102"/>
    </row>
    <row r="66" spans="1:14" ht="21.75" customHeight="1">
      <c r="A66" s="2102"/>
      <c r="B66" s="2104"/>
      <c r="C66" s="2102"/>
      <c r="D66" s="2102"/>
      <c r="E66" s="2102"/>
      <c r="F66" s="2102"/>
      <c r="G66" s="2102"/>
      <c r="H66" s="2102"/>
      <c r="I66" s="2102"/>
      <c r="J66" s="2102"/>
      <c r="K66" s="2102"/>
      <c r="L66" s="2102"/>
      <c r="M66" s="2102"/>
      <c r="N66" s="2102"/>
    </row>
    <row r="67" spans="1:14" ht="21.75" customHeight="1">
      <c r="A67" s="2102"/>
      <c r="B67" s="2102"/>
      <c r="C67" s="2104"/>
      <c r="D67" s="2102"/>
      <c r="E67" s="2102"/>
      <c r="F67" s="2102"/>
      <c r="G67" s="2102"/>
      <c r="H67" s="2102"/>
      <c r="I67" s="2102"/>
      <c r="J67" s="2102"/>
      <c r="K67" s="2102"/>
      <c r="L67" s="2102"/>
      <c r="M67" s="2102"/>
      <c r="N67" s="2102"/>
    </row>
    <row r="68" spans="1:14" ht="21.75" customHeight="1">
      <c r="A68" s="2102"/>
      <c r="B68" s="2102"/>
      <c r="C68" s="2102"/>
      <c r="D68" s="2102"/>
      <c r="E68" s="2102"/>
      <c r="F68" s="2102"/>
      <c r="G68" s="2102"/>
      <c r="H68" s="2102"/>
      <c r="I68" s="2102"/>
      <c r="J68" s="2102"/>
      <c r="K68" s="2102"/>
      <c r="L68" s="2102"/>
      <c r="M68" s="2102"/>
      <c r="N68" s="2102"/>
    </row>
    <row r="69" spans="1:14" ht="21.75" customHeight="1">
      <c r="A69" s="2102"/>
      <c r="B69" s="2102"/>
      <c r="C69" s="2102"/>
      <c r="D69" s="2102"/>
      <c r="E69" s="2102"/>
      <c r="F69" s="2102"/>
      <c r="G69" s="2102"/>
      <c r="H69" s="2102"/>
      <c r="I69" s="2102"/>
      <c r="J69" s="2102"/>
      <c r="K69" s="2102"/>
      <c r="L69" s="2102"/>
      <c r="M69" s="2102"/>
      <c r="N69" s="2102"/>
    </row>
    <row r="70" spans="1:14" ht="21.75" customHeight="1">
      <c r="A70" s="2102"/>
      <c r="B70" s="2102"/>
      <c r="C70" s="2102"/>
      <c r="D70" s="2102"/>
      <c r="E70" s="2102"/>
      <c r="F70" s="2102"/>
      <c r="G70" s="2102"/>
      <c r="H70" s="2102"/>
      <c r="I70" s="2102"/>
      <c r="J70" s="2102"/>
      <c r="K70" s="2102"/>
      <c r="L70" s="2102"/>
      <c r="M70" s="2102"/>
      <c r="N70" s="2102"/>
    </row>
    <row r="71" spans="1:14" ht="21.75" customHeight="1">
      <c r="A71" s="2102"/>
      <c r="B71" s="2102"/>
      <c r="C71" s="2102"/>
      <c r="D71" s="2102"/>
      <c r="E71" s="2102"/>
      <c r="F71" s="2102"/>
      <c r="G71" s="2102"/>
      <c r="H71" s="2102"/>
      <c r="I71" s="2102"/>
      <c r="J71" s="2102"/>
      <c r="K71" s="2102"/>
      <c r="L71" s="2102"/>
      <c r="M71" s="2102"/>
      <c r="N71" s="2102"/>
    </row>
    <row r="72" spans="1:14" ht="21.75" customHeight="1">
      <c r="A72" s="2102"/>
      <c r="B72" s="2102"/>
      <c r="C72" s="2102"/>
      <c r="D72" s="2102"/>
      <c r="E72" s="2102"/>
      <c r="F72" s="2102"/>
      <c r="G72" s="2102"/>
      <c r="H72" s="2102"/>
      <c r="I72" s="2102"/>
      <c r="J72" s="2102"/>
      <c r="K72" s="2102"/>
      <c r="L72" s="2102"/>
      <c r="M72" s="2102"/>
      <c r="N72" s="2102"/>
    </row>
    <row r="73" spans="1:14" ht="21.75" customHeight="1">
      <c r="A73" s="2102"/>
      <c r="B73" s="2102"/>
      <c r="C73" s="2102"/>
      <c r="D73" s="2102"/>
      <c r="E73" s="2102"/>
      <c r="F73" s="2102"/>
      <c r="G73" s="2102"/>
      <c r="H73" s="2102"/>
      <c r="I73" s="2102"/>
      <c r="J73" s="2102"/>
      <c r="K73" s="2102"/>
      <c r="L73" s="2102"/>
      <c r="M73" s="2102"/>
      <c r="N73" s="2102"/>
    </row>
    <row r="74" spans="1:14" ht="21.75" customHeight="1">
      <c r="A74" s="2102"/>
      <c r="B74" s="2102"/>
      <c r="C74" s="2102"/>
      <c r="D74" s="2102"/>
      <c r="E74" s="2102"/>
      <c r="F74" s="2102"/>
      <c r="G74" s="2102"/>
      <c r="H74" s="2102"/>
      <c r="I74" s="2102"/>
      <c r="J74" s="2102"/>
      <c r="K74" s="2102"/>
      <c r="L74" s="2102"/>
      <c r="M74" s="2102"/>
      <c r="N74" s="2102"/>
    </row>
    <row r="75" spans="1:14" ht="21.75" customHeight="1">
      <c r="A75" s="2102"/>
      <c r="B75" s="2102"/>
      <c r="C75" s="2102"/>
      <c r="D75" s="2102"/>
      <c r="E75" s="2102"/>
      <c r="F75" s="2102"/>
      <c r="G75" s="2102"/>
      <c r="H75" s="2102"/>
      <c r="I75" s="2102"/>
      <c r="J75" s="2102"/>
      <c r="K75" s="2102"/>
      <c r="L75" s="2102"/>
      <c r="M75" s="2102"/>
      <c r="N75" s="2102"/>
    </row>
    <row r="76" spans="1:14" ht="21.75" customHeight="1">
      <c r="A76" s="2102"/>
      <c r="B76" s="2102"/>
      <c r="C76" s="2102"/>
      <c r="D76" s="2102"/>
      <c r="E76" s="2102"/>
      <c r="F76" s="2102"/>
      <c r="G76" s="2102"/>
      <c r="H76" s="2102"/>
      <c r="I76" s="2102"/>
      <c r="J76" s="2102"/>
      <c r="K76" s="2102"/>
      <c r="L76" s="2102"/>
      <c r="M76" s="2102"/>
      <c r="N76" s="2102"/>
    </row>
    <row r="77" spans="1:14" ht="21.75" customHeight="1">
      <c r="A77" s="2102"/>
      <c r="B77" s="2102"/>
      <c r="C77" s="2102"/>
      <c r="D77" s="2102"/>
      <c r="E77" s="2102"/>
      <c r="F77" s="2102"/>
      <c r="G77" s="2102"/>
      <c r="H77" s="2102"/>
      <c r="I77" s="2102"/>
      <c r="J77" s="2102"/>
      <c r="K77" s="2102"/>
      <c r="L77" s="2102"/>
      <c r="M77" s="2102"/>
      <c r="N77" s="2102"/>
    </row>
    <row r="78" spans="1:14" ht="21.75" customHeight="1">
      <c r="A78" s="2102"/>
      <c r="B78" s="2102"/>
      <c r="C78" s="2102"/>
      <c r="D78" s="2102"/>
      <c r="E78" s="2102"/>
      <c r="F78" s="2102"/>
      <c r="G78" s="2102"/>
      <c r="H78" s="2102"/>
      <c r="I78" s="2102"/>
      <c r="J78" s="2102"/>
      <c r="K78" s="2102"/>
      <c r="L78" s="2102"/>
      <c r="M78" s="2102"/>
      <c r="N78" s="2102"/>
    </row>
    <row r="79" spans="1:14" ht="21.75" customHeight="1">
      <c r="A79" s="2102"/>
      <c r="B79" s="2102"/>
      <c r="C79" s="2102"/>
      <c r="D79" s="2102"/>
      <c r="E79" s="2102"/>
      <c r="F79" s="2102"/>
      <c r="G79" s="2102"/>
      <c r="H79" s="2102"/>
      <c r="I79" s="2102"/>
      <c r="J79" s="2102"/>
      <c r="K79" s="2102"/>
      <c r="L79" s="2102"/>
      <c r="M79" s="2102"/>
      <c r="N79" s="2102"/>
    </row>
    <row r="80" spans="1:14" ht="21.75" customHeight="1">
      <c r="A80" s="2102"/>
      <c r="B80" s="2102"/>
      <c r="C80" s="2102"/>
      <c r="D80" s="2102"/>
      <c r="E80" s="2102"/>
      <c r="F80" s="2102"/>
      <c r="G80" s="2102"/>
      <c r="H80" s="2102"/>
      <c r="I80" s="2102"/>
      <c r="J80" s="2102"/>
      <c r="K80" s="2102"/>
      <c r="L80" s="2102"/>
      <c r="M80" s="2102"/>
      <c r="N80" s="2102"/>
    </row>
    <row r="81" spans="1:14" ht="21.75" customHeight="1">
      <c r="A81" s="2142" t="s">
        <v>39</v>
      </c>
      <c r="N81" s="2092"/>
    </row>
  </sheetData>
  <mergeCells count="7">
    <mergeCell ref="A1:N1"/>
    <mergeCell ref="E8:F8"/>
    <mergeCell ref="G8:H8"/>
    <mergeCell ref="I8:L8"/>
    <mergeCell ref="E41:F41"/>
    <mergeCell ref="G41:H41"/>
    <mergeCell ref="I41:L41"/>
  </mergeCells>
  <pageMargins left="0" right="0" top="7.874015748031496E-2" bottom="0.11811023622047245" header="7.874015748031496E-2" footer="0.11811023622047245"/>
  <pageSetup paperSize="9" orientation="landscape" horizontalDpi="4294967293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N81"/>
  <sheetViews>
    <sheetView topLeftCell="D1" zoomScale="130" zoomScaleNormal="130" workbookViewId="0">
      <selection activeCell="L25" sqref="L25"/>
    </sheetView>
  </sheetViews>
  <sheetFormatPr defaultColWidth="8" defaultRowHeight="21"/>
  <cols>
    <col min="1" max="1" width="4" style="1" customWidth="1"/>
    <col min="2" max="2" width="24.125" style="1" customWidth="1"/>
    <col min="3" max="3" width="32.125" style="1" customWidth="1"/>
    <col min="4" max="4" width="29.375" style="1" customWidth="1"/>
    <col min="5" max="6" width="6.75" style="1" customWidth="1"/>
    <col min="7" max="7" width="9.125" style="1" customWidth="1"/>
    <col min="8" max="8" width="7.625" style="1" customWidth="1"/>
    <col min="9" max="12" width="7.75" style="1" customWidth="1"/>
    <col min="13" max="13" width="8.375" style="1" customWidth="1"/>
    <col min="14" max="14" width="11.875" style="1" customWidth="1"/>
    <col min="15" max="15" width="6.25" style="1" customWidth="1"/>
    <col min="16" max="16384" width="8" style="1"/>
  </cols>
  <sheetData>
    <row r="1" spans="1:14">
      <c r="A1" s="2283" t="s">
        <v>269</v>
      </c>
      <c r="B1" s="2283"/>
      <c r="C1" s="2283"/>
      <c r="D1" s="2283"/>
      <c r="E1" s="2283"/>
      <c r="F1" s="2283"/>
      <c r="G1" s="2283"/>
      <c r="H1" s="2283"/>
      <c r="I1" s="2283"/>
      <c r="J1" s="2283"/>
      <c r="K1" s="2283"/>
      <c r="L1" s="2283"/>
      <c r="M1" s="2283"/>
    </row>
    <row r="2" spans="1:14">
      <c r="A2" s="1" t="s">
        <v>3152</v>
      </c>
    </row>
    <row r="3" spans="1:14">
      <c r="A3" s="1" t="s">
        <v>3153</v>
      </c>
    </row>
    <row r="4" spans="1:14" s="2" customFormat="1">
      <c r="A4" s="77" t="s">
        <v>3154</v>
      </c>
      <c r="B4" s="78"/>
      <c r="C4" s="78"/>
      <c r="D4" s="5"/>
      <c r="E4" s="5"/>
    </row>
    <row r="5" spans="1:14" s="2" customFormat="1">
      <c r="A5" s="77" t="s">
        <v>3155</v>
      </c>
      <c r="B5" s="78"/>
      <c r="C5" s="78"/>
      <c r="D5" s="5"/>
      <c r="E5" s="5"/>
      <c r="H5" s="1" t="s">
        <v>3156</v>
      </c>
      <c r="I5" s="1"/>
    </row>
    <row r="6" spans="1:14">
      <c r="A6" s="2" t="s">
        <v>0</v>
      </c>
      <c r="C6" s="1" t="s">
        <v>38</v>
      </c>
      <c r="D6" s="1" t="s">
        <v>3157</v>
      </c>
      <c r="H6" s="1" t="s">
        <v>3158</v>
      </c>
    </row>
    <row r="7" spans="1:14">
      <c r="A7" s="2" t="s">
        <v>25</v>
      </c>
      <c r="C7" s="1" t="s">
        <v>3159</v>
      </c>
      <c r="D7" s="1" t="s">
        <v>26</v>
      </c>
      <c r="F7" s="1" t="s">
        <v>928</v>
      </c>
      <c r="H7" s="1" t="s">
        <v>3284</v>
      </c>
      <c r="J7" s="7"/>
    </row>
    <row r="8" spans="1:14">
      <c r="A8" s="8" t="s">
        <v>3</v>
      </c>
      <c r="B8" s="8"/>
      <c r="C8" s="8"/>
      <c r="D8" s="8"/>
      <c r="E8" s="2309" t="s">
        <v>4</v>
      </c>
      <c r="F8" s="2309"/>
      <c r="G8" s="2309" t="s">
        <v>5</v>
      </c>
      <c r="H8" s="2309"/>
      <c r="I8" s="2309" t="s">
        <v>6</v>
      </c>
      <c r="J8" s="2309"/>
      <c r="K8" s="2309"/>
      <c r="L8" s="2309"/>
      <c r="M8" s="874" t="s">
        <v>7</v>
      </c>
      <c r="N8" s="874" t="s">
        <v>16</v>
      </c>
    </row>
    <row r="9" spans="1:14">
      <c r="A9" s="9" t="s">
        <v>8</v>
      </c>
      <c r="B9" s="9" t="s">
        <v>29</v>
      </c>
      <c r="C9" s="9" t="s">
        <v>9</v>
      </c>
      <c r="D9" s="9" t="s">
        <v>10</v>
      </c>
      <c r="E9" s="875" t="s">
        <v>11</v>
      </c>
      <c r="F9" s="875" t="s">
        <v>12</v>
      </c>
      <c r="G9" s="875" t="s">
        <v>13</v>
      </c>
      <c r="H9" s="875" t="s">
        <v>14</v>
      </c>
      <c r="I9" s="875">
        <v>1</v>
      </c>
      <c r="J9" s="875">
        <v>2</v>
      </c>
      <c r="K9" s="875">
        <v>3</v>
      </c>
      <c r="L9" s="875">
        <v>4</v>
      </c>
      <c r="M9" s="875" t="s">
        <v>15</v>
      </c>
      <c r="N9" s="875"/>
    </row>
    <row r="10" spans="1:14">
      <c r="A10" s="692" t="s">
        <v>17</v>
      </c>
      <c r="B10" s="692"/>
      <c r="C10" s="692"/>
      <c r="D10" s="692"/>
      <c r="E10" s="693"/>
      <c r="F10" s="693"/>
      <c r="G10" s="982"/>
      <c r="H10" s="982"/>
      <c r="I10" s="983">
        <v>0.4</v>
      </c>
      <c r="J10" s="983">
        <v>0.3</v>
      </c>
      <c r="K10" s="983">
        <v>0.3</v>
      </c>
      <c r="L10" s="983">
        <v>0</v>
      </c>
      <c r="M10" s="981"/>
      <c r="N10" s="981"/>
    </row>
    <row r="11" spans="1:14" s="3" customFormat="1">
      <c r="A11" s="1157">
        <v>1</v>
      </c>
      <c r="B11" s="1925" t="s">
        <v>3161</v>
      </c>
      <c r="C11" s="1159" t="s">
        <v>3162</v>
      </c>
      <c r="D11" s="1159" t="s">
        <v>3163</v>
      </c>
      <c r="E11" s="1160"/>
      <c r="F11" s="1160"/>
      <c r="G11" s="1926">
        <v>522353</v>
      </c>
      <c r="H11" s="1734" t="s">
        <v>330</v>
      </c>
      <c r="I11" s="1926">
        <f>G11*40/100</f>
        <v>208941.2</v>
      </c>
      <c r="J11" s="1926">
        <f>G11*30/100</f>
        <v>156705.9</v>
      </c>
      <c r="K11" s="1926">
        <f>G11*30/100</f>
        <v>156705.9</v>
      </c>
      <c r="L11" s="1926">
        <v>0</v>
      </c>
      <c r="M11" s="1734" t="s">
        <v>3120</v>
      </c>
      <c r="N11" s="1734" t="s">
        <v>131</v>
      </c>
    </row>
    <row r="12" spans="1:14" s="545" customFormat="1" ht="23.25">
      <c r="A12" s="1165"/>
      <c r="B12" s="1927" t="s">
        <v>3164</v>
      </c>
      <c r="C12" s="679" t="s">
        <v>3165</v>
      </c>
      <c r="D12" s="674" t="s">
        <v>3166</v>
      </c>
      <c r="E12" s="671" t="s">
        <v>385</v>
      </c>
      <c r="F12" s="671">
        <v>12</v>
      </c>
      <c r="G12" s="1928"/>
      <c r="H12" s="1169"/>
      <c r="I12" s="1929"/>
      <c r="J12" s="1929"/>
      <c r="K12" s="1929"/>
      <c r="L12" s="1930"/>
      <c r="M12" s="1172"/>
      <c r="N12" s="1172"/>
    </row>
    <row r="13" spans="1:14" s="545" customFormat="1" ht="23.25">
      <c r="A13" s="1173"/>
      <c r="B13" s="1179" t="s">
        <v>3167</v>
      </c>
      <c r="C13" s="679" t="s">
        <v>3168</v>
      </c>
      <c r="D13" s="674" t="s">
        <v>3169</v>
      </c>
      <c r="E13" s="671"/>
      <c r="F13" s="671"/>
      <c r="G13" s="1176"/>
      <c r="H13" s="1169" t="s">
        <v>33</v>
      </c>
      <c r="I13" s="1169"/>
      <c r="J13" s="1169"/>
      <c r="K13" s="1169"/>
      <c r="L13" s="1171"/>
      <c r="M13" s="1172"/>
      <c r="N13" s="1172"/>
    </row>
    <row r="14" spans="1:14" s="545" customFormat="1" ht="23.25">
      <c r="A14" s="1173"/>
      <c r="B14" s="679" t="s">
        <v>3170</v>
      </c>
      <c r="C14" s="679" t="s">
        <v>3171</v>
      </c>
      <c r="D14" s="674" t="s">
        <v>3172</v>
      </c>
      <c r="E14" s="671"/>
      <c r="F14" s="671"/>
      <c r="G14" s="1176"/>
      <c r="H14" s="1169"/>
      <c r="I14" s="1169"/>
      <c r="J14" s="1169"/>
      <c r="K14" s="1169"/>
      <c r="L14" s="1171"/>
      <c r="M14" s="1172"/>
      <c r="N14" s="1172"/>
    </row>
    <row r="15" spans="1:14" s="545" customFormat="1">
      <c r="A15" s="1173"/>
      <c r="B15" s="679" t="s">
        <v>3173</v>
      </c>
      <c r="C15" s="679" t="s">
        <v>3174</v>
      </c>
      <c r="D15" s="674" t="s">
        <v>3175</v>
      </c>
      <c r="E15" s="671" t="s">
        <v>385</v>
      </c>
      <c r="F15" s="671">
        <v>4</v>
      </c>
      <c r="G15" s="1180"/>
      <c r="H15" s="1169"/>
      <c r="I15" s="1169"/>
      <c r="J15" s="1169"/>
      <c r="K15" s="1169"/>
      <c r="L15" s="1181"/>
      <c r="M15" s="1172"/>
      <c r="N15" s="1172"/>
    </row>
    <row r="16" spans="1:14" s="545" customFormat="1">
      <c r="A16" s="1173"/>
      <c r="B16" s="679" t="s">
        <v>3176</v>
      </c>
      <c r="C16" s="679" t="s">
        <v>3177</v>
      </c>
      <c r="D16" s="674" t="s">
        <v>3178</v>
      </c>
      <c r="E16" s="671"/>
      <c r="F16" s="671"/>
      <c r="G16" s="1182"/>
      <c r="H16" s="1181"/>
      <c r="I16" s="1181"/>
      <c r="J16" s="1181"/>
      <c r="K16" s="1181"/>
      <c r="L16" s="1181"/>
      <c r="M16" s="1172"/>
      <c r="N16" s="1172"/>
    </row>
    <row r="17" spans="1:14" s="545" customFormat="1">
      <c r="A17" s="1173"/>
      <c r="B17" s="679" t="s">
        <v>3179</v>
      </c>
      <c r="C17" s="1179" t="s">
        <v>3180</v>
      </c>
      <c r="D17" s="674" t="s">
        <v>3181</v>
      </c>
      <c r="E17" s="671" t="s">
        <v>385</v>
      </c>
      <c r="F17" s="671">
        <v>4</v>
      </c>
      <c r="G17" s="1182"/>
      <c r="H17" s="1181"/>
      <c r="I17" s="1181"/>
      <c r="J17" s="1181"/>
      <c r="K17" s="1181"/>
      <c r="L17" s="1181"/>
      <c r="M17" s="1172"/>
      <c r="N17" s="1172"/>
    </row>
    <row r="18" spans="1:14" s="545" customFormat="1">
      <c r="A18" s="1173"/>
      <c r="B18" s="679" t="s">
        <v>3182</v>
      </c>
      <c r="C18" s="674" t="s">
        <v>3183</v>
      </c>
      <c r="D18" s="674" t="s">
        <v>3184</v>
      </c>
      <c r="E18" s="671" t="s">
        <v>385</v>
      </c>
      <c r="F18" s="671">
        <v>2</v>
      </c>
      <c r="G18" s="1182"/>
      <c r="H18" s="1181"/>
      <c r="I18" s="1181"/>
      <c r="J18" s="1181"/>
      <c r="K18" s="1181"/>
      <c r="L18" s="1181"/>
      <c r="M18" s="1172"/>
      <c r="N18" s="1172"/>
    </row>
    <row r="19" spans="1:14" s="545" customFormat="1">
      <c r="A19" s="1173"/>
      <c r="B19" s="679" t="s">
        <v>3185</v>
      </c>
      <c r="C19" s="674" t="s">
        <v>3186</v>
      </c>
      <c r="D19" s="1183"/>
      <c r="E19" s="1183"/>
      <c r="F19" s="1168"/>
      <c r="G19" s="1184"/>
      <c r="H19" s="1184"/>
      <c r="I19" s="1184"/>
      <c r="J19" s="1181"/>
      <c r="K19" s="1181"/>
      <c r="L19" s="1185"/>
      <c r="M19" s="1181"/>
      <c r="N19" s="1931"/>
    </row>
    <row r="20" spans="1:14" s="545" customFormat="1">
      <c r="A20" s="1173"/>
      <c r="B20" s="906" t="s">
        <v>3187</v>
      </c>
      <c r="C20" s="674" t="s">
        <v>3188</v>
      </c>
      <c r="D20" s="1179" t="s">
        <v>3189</v>
      </c>
      <c r="E20" s="1183"/>
      <c r="F20" s="1168"/>
      <c r="G20" s="1184"/>
      <c r="H20" s="1184"/>
      <c r="I20" s="1184"/>
      <c r="J20" s="1181"/>
      <c r="K20" s="1181"/>
      <c r="L20" s="1176"/>
      <c r="M20" s="1181"/>
      <c r="N20" s="1185"/>
    </row>
    <row r="21" spans="1:14" s="545" customFormat="1">
      <c r="A21" s="1173"/>
      <c r="B21" s="1183"/>
      <c r="C21" s="674" t="s">
        <v>3190</v>
      </c>
      <c r="D21" s="1932" t="s">
        <v>3191</v>
      </c>
      <c r="E21" s="1933" t="s">
        <v>18</v>
      </c>
      <c r="F21" s="1933">
        <v>100</v>
      </c>
      <c r="G21" s="1184"/>
      <c r="H21" s="1184"/>
      <c r="I21" s="1184"/>
      <c r="J21" s="1181"/>
      <c r="K21" s="1181"/>
      <c r="L21" s="1176"/>
      <c r="M21" s="1181"/>
      <c r="N21" s="1185"/>
    </row>
    <row r="22" spans="1:14" s="545" customFormat="1">
      <c r="A22" s="1173"/>
      <c r="B22" s="1183"/>
      <c r="C22" s="674" t="s">
        <v>3192</v>
      </c>
      <c r="D22" s="1932" t="s">
        <v>3193</v>
      </c>
      <c r="E22" s="1933"/>
      <c r="F22" s="1933"/>
      <c r="G22" s="1184"/>
      <c r="H22" s="1184"/>
      <c r="I22" s="1184"/>
      <c r="J22" s="1181"/>
      <c r="K22" s="1181"/>
      <c r="L22" s="1185"/>
      <c r="M22" s="1181"/>
      <c r="N22" s="1185"/>
    </row>
    <row r="23" spans="1:14" s="545" customFormat="1">
      <c r="A23" s="1173"/>
      <c r="B23" s="1183"/>
      <c r="C23" s="674" t="s">
        <v>3194</v>
      </c>
      <c r="D23" s="1932" t="s">
        <v>3195</v>
      </c>
      <c r="E23" s="1933"/>
      <c r="F23" s="1933"/>
      <c r="G23" s="1184"/>
      <c r="H23" s="1184"/>
      <c r="I23" s="1184"/>
      <c r="J23" s="1181"/>
      <c r="K23" s="1181"/>
      <c r="L23" s="1185"/>
      <c r="M23" s="1181"/>
      <c r="N23" s="1185"/>
    </row>
    <row r="24" spans="1:14" s="545" customFormat="1">
      <c r="A24" s="1173"/>
      <c r="B24" s="1183"/>
      <c r="C24" s="674" t="s">
        <v>3196</v>
      </c>
      <c r="D24" s="1934" t="s">
        <v>3197</v>
      </c>
      <c r="E24" s="959" t="s">
        <v>385</v>
      </c>
      <c r="F24" s="959">
        <v>0</v>
      </c>
      <c r="G24" s="1184"/>
      <c r="H24" s="1184"/>
      <c r="I24" s="1184"/>
      <c r="J24" s="1181"/>
      <c r="K24" s="1181"/>
      <c r="L24" s="1185"/>
      <c r="M24" s="1181"/>
      <c r="N24" s="1185"/>
    </row>
    <row r="25" spans="1:14" s="545" customFormat="1" ht="21" customHeight="1">
      <c r="A25" s="1206"/>
      <c r="B25" s="1183"/>
      <c r="C25" s="674" t="s">
        <v>3198</v>
      </c>
      <c r="D25" s="836" t="s">
        <v>3199</v>
      </c>
      <c r="E25" s="959"/>
      <c r="F25" s="959"/>
      <c r="G25" s="1184"/>
      <c r="H25" s="1184"/>
      <c r="I25" s="1184"/>
      <c r="J25" s="1181"/>
      <c r="K25" s="1181"/>
      <c r="L25" s="1185"/>
      <c r="M25" s="1181"/>
      <c r="N25" s="1185"/>
    </row>
    <row r="26" spans="1:14" s="545" customFormat="1" ht="24" customHeight="1">
      <c r="A26" s="1207"/>
      <c r="B26" s="1187"/>
      <c r="C26" s="1935" t="s">
        <v>3200</v>
      </c>
      <c r="D26" s="1935"/>
      <c r="E26" s="1936"/>
      <c r="F26" s="1936"/>
      <c r="G26" s="1937"/>
      <c r="H26" s="1211"/>
      <c r="I26" s="1212"/>
      <c r="J26" s="1212"/>
      <c r="K26" s="1212"/>
      <c r="L26" s="1212"/>
      <c r="M26" s="1938"/>
      <c r="N26" s="1214"/>
    </row>
    <row r="27" spans="1:14" s="545" customFormat="1" ht="24" customHeight="1">
      <c r="B27" s="3"/>
      <c r="C27" s="685"/>
      <c r="D27" s="685"/>
      <c r="E27" s="691"/>
      <c r="F27" s="691"/>
      <c r="G27" s="1939"/>
      <c r="H27" s="1940"/>
      <c r="I27" s="1941"/>
      <c r="J27" s="1941"/>
      <c r="K27" s="1941"/>
      <c r="L27" s="1941"/>
      <c r="M27" s="1942"/>
      <c r="N27" s="1943"/>
    </row>
    <row r="28" spans="1:14">
      <c r="A28" s="2283" t="s">
        <v>269</v>
      </c>
      <c r="B28" s="2283"/>
      <c r="C28" s="2283"/>
      <c r="D28" s="2283"/>
      <c r="E28" s="2283"/>
      <c r="F28" s="2283"/>
      <c r="G28" s="2283"/>
      <c r="H28" s="2283"/>
      <c r="I28" s="2283"/>
      <c r="J28" s="2283"/>
      <c r="K28" s="2283"/>
      <c r="L28" s="2283"/>
      <c r="M28" s="2283"/>
    </row>
    <row r="29" spans="1:14">
      <c r="A29" s="1" t="s">
        <v>3152</v>
      </c>
    </row>
    <row r="30" spans="1:14">
      <c r="A30" s="1" t="s">
        <v>3153</v>
      </c>
    </row>
    <row r="31" spans="1:14">
      <c r="A31" s="77" t="s">
        <v>3154</v>
      </c>
      <c r="B31" s="78"/>
      <c r="C31" s="78"/>
      <c r="D31" s="5"/>
      <c r="E31" s="5"/>
      <c r="F31" s="2"/>
      <c r="G31" s="2"/>
      <c r="H31" s="2"/>
      <c r="I31" s="2"/>
      <c r="J31" s="2"/>
      <c r="K31" s="2"/>
      <c r="L31" s="2"/>
      <c r="M31" s="2"/>
      <c r="N31" s="2"/>
    </row>
    <row r="32" spans="1:14">
      <c r="A32" s="77" t="s">
        <v>3155</v>
      </c>
      <c r="B32" s="78"/>
      <c r="C32" s="78"/>
      <c r="D32" s="5"/>
      <c r="E32" s="5"/>
      <c r="F32" s="2"/>
      <c r="G32" s="2"/>
      <c r="H32" s="1" t="s">
        <v>3156</v>
      </c>
      <c r="J32" s="2"/>
      <c r="K32" s="2"/>
      <c r="L32" s="2"/>
      <c r="M32" s="2"/>
      <c r="N32" s="2"/>
    </row>
    <row r="33" spans="1:14">
      <c r="A33" s="2" t="s">
        <v>0</v>
      </c>
      <c r="C33" s="1" t="s">
        <v>38</v>
      </c>
      <c r="D33" s="1" t="s">
        <v>3157</v>
      </c>
      <c r="H33" s="1" t="s">
        <v>3158</v>
      </c>
    </row>
    <row r="34" spans="1:14">
      <c r="A34" s="2" t="s">
        <v>25</v>
      </c>
      <c r="C34" s="1" t="s">
        <v>3159</v>
      </c>
      <c r="D34" s="1" t="s">
        <v>26</v>
      </c>
      <c r="F34" s="1" t="s">
        <v>928</v>
      </c>
      <c r="H34" s="1" t="s">
        <v>3160</v>
      </c>
      <c r="J34" s="7"/>
    </row>
    <row r="35" spans="1:14">
      <c r="A35" s="8" t="s">
        <v>3</v>
      </c>
      <c r="B35" s="8"/>
      <c r="C35" s="8"/>
      <c r="D35" s="8"/>
      <c r="E35" s="2275" t="s">
        <v>4</v>
      </c>
      <c r="F35" s="2275"/>
      <c r="G35" s="2275" t="s">
        <v>5</v>
      </c>
      <c r="H35" s="2275"/>
      <c r="I35" s="2275" t="s">
        <v>6</v>
      </c>
      <c r="J35" s="2275"/>
      <c r="K35" s="2275"/>
      <c r="L35" s="2275"/>
      <c r="M35" s="8" t="s">
        <v>7</v>
      </c>
      <c r="N35" s="8" t="s">
        <v>16</v>
      </c>
    </row>
    <row r="36" spans="1:14">
      <c r="A36" s="9" t="s">
        <v>8</v>
      </c>
      <c r="B36" s="9" t="s">
        <v>29</v>
      </c>
      <c r="C36" s="9" t="s">
        <v>9</v>
      </c>
      <c r="D36" s="9" t="s">
        <v>10</v>
      </c>
      <c r="E36" s="9" t="s">
        <v>11</v>
      </c>
      <c r="F36" s="9" t="s">
        <v>12</v>
      </c>
      <c r="G36" s="9" t="s">
        <v>13</v>
      </c>
      <c r="H36" s="9" t="s">
        <v>14</v>
      </c>
      <c r="I36" s="9">
        <v>1</v>
      </c>
      <c r="J36" s="9">
        <v>2</v>
      </c>
      <c r="K36" s="9">
        <v>3</v>
      </c>
      <c r="L36" s="9">
        <v>4</v>
      </c>
      <c r="M36" s="9" t="s">
        <v>15</v>
      </c>
      <c r="N36" s="9"/>
    </row>
    <row r="37" spans="1:14">
      <c r="A37" s="692" t="s">
        <v>17</v>
      </c>
      <c r="B37" s="692"/>
      <c r="C37" s="692"/>
      <c r="D37" s="692"/>
      <c r="E37" s="693"/>
      <c r="F37" s="693"/>
      <c r="G37" s="693"/>
      <c r="H37" s="693"/>
      <c r="I37" s="694">
        <v>0.4</v>
      </c>
      <c r="J37" s="694">
        <v>0.3</v>
      </c>
      <c r="K37" s="694">
        <v>0.3</v>
      </c>
      <c r="L37" s="694">
        <v>0</v>
      </c>
      <c r="M37" s="692"/>
      <c r="N37" s="692"/>
    </row>
    <row r="38" spans="1:14">
      <c r="A38" s="1157">
        <v>1</v>
      </c>
      <c r="B38" s="1925" t="s">
        <v>3161</v>
      </c>
      <c r="C38" s="1159" t="s">
        <v>3201</v>
      </c>
      <c r="D38" s="1159" t="s">
        <v>3202</v>
      </c>
      <c r="E38" s="1160"/>
      <c r="F38" s="1160"/>
      <c r="G38" s="1160"/>
      <c r="H38" s="1160"/>
      <c r="I38" s="1944"/>
      <c r="J38" s="1944"/>
      <c r="K38" s="1944"/>
      <c r="L38" s="1944"/>
      <c r="M38" s="1162"/>
      <c r="N38" s="1162"/>
    </row>
    <row r="39" spans="1:14" ht="21" customHeight="1">
      <c r="A39" s="1165"/>
      <c r="B39" s="1927" t="s">
        <v>3164</v>
      </c>
      <c r="C39" s="674" t="s">
        <v>3203</v>
      </c>
      <c r="D39" s="836" t="s">
        <v>3204</v>
      </c>
      <c r="E39" s="959" t="s">
        <v>385</v>
      </c>
      <c r="F39" s="1945">
        <v>0</v>
      </c>
      <c r="G39" s="1928"/>
      <c r="H39" s="1169"/>
      <c r="I39" s="1169"/>
      <c r="J39" s="1169"/>
      <c r="K39" s="1169"/>
      <c r="L39" s="1171"/>
      <c r="M39" s="1172"/>
      <c r="N39" s="1172"/>
    </row>
    <row r="40" spans="1:14" ht="23.25">
      <c r="A40" s="1173"/>
      <c r="B40" s="1179" t="s">
        <v>3167</v>
      </c>
      <c r="C40" s="674" t="s">
        <v>3205</v>
      </c>
      <c r="D40" s="836" t="s">
        <v>3206</v>
      </c>
      <c r="E40" s="959"/>
      <c r="F40" s="959"/>
      <c r="G40" s="1176"/>
      <c r="H40" s="1169" t="s">
        <v>33</v>
      </c>
      <c r="I40" s="1169"/>
      <c r="J40" s="1169"/>
      <c r="K40" s="1169"/>
      <c r="L40" s="1171"/>
      <c r="M40" s="1172"/>
      <c r="N40" s="1172"/>
    </row>
    <row r="41" spans="1:14" ht="23.25">
      <c r="A41" s="1173"/>
      <c r="B41" s="679" t="s">
        <v>3170</v>
      </c>
      <c r="C41" s="679" t="s">
        <v>3207</v>
      </c>
      <c r="D41" s="836" t="s">
        <v>3208</v>
      </c>
      <c r="E41" s="959" t="s">
        <v>18</v>
      </c>
      <c r="F41" s="959">
        <v>80</v>
      </c>
      <c r="G41" s="1176"/>
      <c r="H41" s="1169"/>
      <c r="I41" s="1169"/>
      <c r="J41" s="1169"/>
      <c r="K41" s="1169"/>
      <c r="L41" s="1171"/>
      <c r="M41" s="1172"/>
      <c r="N41" s="1172"/>
    </row>
    <row r="42" spans="1:14">
      <c r="A42" s="1173"/>
      <c r="B42" s="679" t="s">
        <v>3173</v>
      </c>
      <c r="C42" s="679" t="s">
        <v>3209</v>
      </c>
      <c r="D42" s="836" t="s">
        <v>3210</v>
      </c>
      <c r="E42" s="959"/>
      <c r="F42" s="959"/>
      <c r="G42" s="1180"/>
      <c r="H42" s="1169"/>
      <c r="I42" s="1169"/>
      <c r="J42" s="1169"/>
      <c r="K42" s="1169"/>
      <c r="L42" s="1181"/>
      <c r="M42" s="1172"/>
      <c r="N42" s="1172"/>
    </row>
    <row r="43" spans="1:14">
      <c r="A43" s="1173"/>
      <c r="B43" s="679" t="s">
        <v>3176</v>
      </c>
      <c r="C43" s="679" t="s">
        <v>3211</v>
      </c>
      <c r="D43" s="836" t="s">
        <v>3212</v>
      </c>
      <c r="E43" s="959"/>
      <c r="F43" s="959"/>
      <c r="G43" s="1182"/>
      <c r="H43" s="1181"/>
      <c r="I43" s="1181"/>
      <c r="J43" s="1181"/>
      <c r="K43" s="1181"/>
      <c r="L43" s="1181"/>
      <c r="M43" s="1172"/>
      <c r="N43" s="1172"/>
    </row>
    <row r="44" spans="1:14">
      <c r="A44" s="1173"/>
      <c r="B44" s="679" t="s">
        <v>3179</v>
      </c>
      <c r="C44" s="679" t="s">
        <v>3213</v>
      </c>
      <c r="D44" s="836" t="s">
        <v>3214</v>
      </c>
      <c r="E44" s="959" t="s">
        <v>18</v>
      </c>
      <c r="F44" s="959">
        <v>80</v>
      </c>
      <c r="G44" s="1182"/>
      <c r="H44" s="1181"/>
      <c r="I44" s="1181"/>
      <c r="J44" s="1181"/>
      <c r="K44" s="1181"/>
      <c r="L44" s="1181"/>
      <c r="M44" s="1172"/>
      <c r="N44" s="1172"/>
    </row>
    <row r="45" spans="1:14">
      <c r="A45" s="1173"/>
      <c r="B45" s="679" t="s">
        <v>3182</v>
      </c>
      <c r="C45" s="679" t="s">
        <v>3215</v>
      </c>
      <c r="D45" s="1946" t="s">
        <v>3216</v>
      </c>
      <c r="E45" s="959"/>
      <c r="F45" s="959"/>
      <c r="G45" s="1182"/>
      <c r="H45" s="1181"/>
      <c r="I45" s="1181"/>
      <c r="J45" s="1181"/>
      <c r="K45" s="1181"/>
      <c r="L45" s="1181"/>
      <c r="M45" s="1172"/>
      <c r="N45" s="1172"/>
    </row>
    <row r="46" spans="1:14">
      <c r="A46" s="1173"/>
      <c r="B46" s="679" t="s">
        <v>3185</v>
      </c>
      <c r="C46" s="679" t="s">
        <v>3217</v>
      </c>
      <c r="D46" s="836" t="s">
        <v>3218</v>
      </c>
      <c r="E46" s="959"/>
      <c r="F46" s="959"/>
      <c r="G46" s="1184"/>
      <c r="H46" s="1184"/>
      <c r="I46" s="1184"/>
      <c r="J46" s="1181"/>
      <c r="K46" s="1181"/>
      <c r="L46" s="1185"/>
      <c r="M46" s="1181"/>
      <c r="N46" s="1185"/>
    </row>
    <row r="47" spans="1:14">
      <c r="A47" s="1173"/>
      <c r="B47" s="906" t="s">
        <v>3187</v>
      </c>
      <c r="C47" s="679"/>
      <c r="D47" s="836" t="s">
        <v>3219</v>
      </c>
      <c r="E47" s="959"/>
      <c r="F47" s="959"/>
      <c r="G47" s="1184"/>
      <c r="H47" s="1184"/>
      <c r="I47" s="1184"/>
      <c r="J47" s="1181"/>
      <c r="K47" s="1181"/>
      <c r="L47" s="1176"/>
      <c r="M47" s="1181"/>
      <c r="N47" s="1185"/>
    </row>
    <row r="48" spans="1:14">
      <c r="A48" s="1173"/>
      <c r="B48" s="959" t="s">
        <v>1135</v>
      </c>
      <c r="C48" s="1947"/>
      <c r="D48" s="960" t="s">
        <v>3220</v>
      </c>
      <c r="E48" s="959" t="s">
        <v>1868</v>
      </c>
      <c r="F48" s="959">
        <v>6</v>
      </c>
      <c r="G48" s="1184"/>
      <c r="H48" s="1184"/>
      <c r="I48" s="1184"/>
      <c r="J48" s="1181"/>
      <c r="K48" s="1181"/>
      <c r="L48" s="1176"/>
      <c r="M48" s="1181"/>
      <c r="N48" s="1185"/>
    </row>
    <row r="49" spans="1:14">
      <c r="A49" s="1173"/>
      <c r="B49" s="1183"/>
      <c r="C49" s="679"/>
      <c r="D49" s="960" t="s">
        <v>3221</v>
      </c>
      <c r="E49" s="959"/>
      <c r="F49" s="959"/>
      <c r="G49" s="1184"/>
      <c r="H49" s="1184"/>
      <c r="I49" s="1184"/>
      <c r="J49" s="1181"/>
      <c r="K49" s="1181"/>
      <c r="L49" s="1176"/>
      <c r="M49" s="1181"/>
      <c r="N49" s="1185"/>
    </row>
    <row r="50" spans="1:14">
      <c r="A50" s="1173"/>
      <c r="B50" s="1183"/>
      <c r="C50" s="836"/>
      <c r="D50" s="960" t="s">
        <v>3222</v>
      </c>
      <c r="E50" s="959" t="s">
        <v>18</v>
      </c>
      <c r="F50" s="959">
        <v>80</v>
      </c>
      <c r="G50" s="1184"/>
      <c r="H50" s="1184"/>
      <c r="I50" s="1184"/>
      <c r="J50" s="1181"/>
      <c r="K50" s="1181"/>
      <c r="L50" s="1185"/>
      <c r="M50" s="1181"/>
      <c r="N50" s="1185"/>
    </row>
    <row r="51" spans="1:14">
      <c r="A51" s="1173"/>
      <c r="B51" s="1183"/>
      <c r="C51" s="836"/>
      <c r="D51" s="1948" t="s">
        <v>3223</v>
      </c>
      <c r="E51" s="959"/>
      <c r="F51" s="959"/>
      <c r="G51" s="1184"/>
      <c r="H51" s="1184"/>
      <c r="I51" s="1184"/>
      <c r="J51" s="1181"/>
      <c r="K51" s="1181"/>
      <c r="L51" s="1185"/>
      <c r="M51" s="1181"/>
      <c r="N51" s="1185"/>
    </row>
    <row r="52" spans="1:14">
      <c r="A52" s="1173"/>
      <c r="B52" s="1183"/>
      <c r="C52" s="836"/>
      <c r="D52" s="1946" t="s">
        <v>3224</v>
      </c>
      <c r="E52" s="959" t="s">
        <v>18</v>
      </c>
      <c r="F52" s="959">
        <v>90</v>
      </c>
      <c r="G52" s="1184"/>
      <c r="H52" s="1184"/>
      <c r="I52" s="1184"/>
      <c r="J52" s="1181"/>
      <c r="K52" s="1181"/>
      <c r="L52" s="1185"/>
      <c r="M52" s="1181"/>
      <c r="N52" s="1185"/>
    </row>
    <row r="53" spans="1:14">
      <c r="A53" s="1207"/>
      <c r="B53" s="1187"/>
      <c r="C53" s="1949"/>
      <c r="D53" s="1950" t="s">
        <v>3225</v>
      </c>
      <c r="E53" s="1951"/>
      <c r="F53" s="1951"/>
      <c r="G53" s="1189"/>
      <c r="H53" s="1189"/>
      <c r="I53" s="1189"/>
      <c r="J53" s="1190"/>
      <c r="K53" s="1190"/>
      <c r="L53" s="1192"/>
      <c r="M53" s="1190"/>
      <c r="N53" s="1192"/>
    </row>
    <row r="54" spans="1:14">
      <c r="B54" s="44" t="s">
        <v>39</v>
      </c>
    </row>
    <row r="55" spans="1:14">
      <c r="A55" s="2283" t="s">
        <v>269</v>
      </c>
      <c r="B55" s="2283"/>
      <c r="C55" s="2283"/>
      <c r="D55" s="2283"/>
      <c r="E55" s="2283"/>
      <c r="F55" s="2283"/>
      <c r="G55" s="2283"/>
      <c r="H55" s="2283"/>
      <c r="I55" s="2283"/>
      <c r="J55" s="2283"/>
      <c r="K55" s="2283"/>
      <c r="L55" s="2283"/>
      <c r="M55" s="2283"/>
    </row>
    <row r="56" spans="1:14">
      <c r="A56" s="1" t="s">
        <v>3152</v>
      </c>
    </row>
    <row r="57" spans="1:14">
      <c r="A57" s="1" t="s">
        <v>3153</v>
      </c>
    </row>
    <row r="58" spans="1:14">
      <c r="A58" s="77" t="s">
        <v>3154</v>
      </c>
      <c r="B58" s="78"/>
      <c r="C58" s="78"/>
      <c r="D58" s="5"/>
      <c r="E58" s="5"/>
      <c r="F58" s="2"/>
      <c r="G58" s="2"/>
      <c r="H58" s="2"/>
      <c r="I58" s="2"/>
      <c r="J58" s="2"/>
      <c r="K58" s="2"/>
      <c r="L58" s="2"/>
      <c r="M58" s="2"/>
      <c r="N58" s="2"/>
    </row>
    <row r="59" spans="1:14">
      <c r="A59" s="77" t="s">
        <v>3155</v>
      </c>
      <c r="B59" s="78"/>
      <c r="C59" s="78"/>
      <c r="D59" s="5"/>
      <c r="E59" s="5"/>
      <c r="F59" s="2"/>
      <c r="G59" s="2"/>
      <c r="H59" s="1" t="s">
        <v>3156</v>
      </c>
      <c r="J59" s="2"/>
      <c r="K59" s="2"/>
      <c r="L59" s="2"/>
      <c r="M59" s="2"/>
      <c r="N59" s="2"/>
    </row>
    <row r="60" spans="1:14">
      <c r="A60" s="2" t="s">
        <v>0</v>
      </c>
      <c r="C60" s="1" t="s">
        <v>38</v>
      </c>
      <c r="D60" s="1" t="s">
        <v>3157</v>
      </c>
      <c r="H60" s="1" t="s">
        <v>3158</v>
      </c>
    </row>
    <row r="61" spans="1:14">
      <c r="A61" s="2" t="s">
        <v>25</v>
      </c>
      <c r="C61" s="1" t="s">
        <v>3159</v>
      </c>
      <c r="D61" s="1" t="s">
        <v>26</v>
      </c>
      <c r="F61" s="1" t="s">
        <v>928</v>
      </c>
      <c r="H61" s="1" t="s">
        <v>3160</v>
      </c>
      <c r="J61" s="7"/>
    </row>
    <row r="62" spans="1:14">
      <c r="A62" s="8" t="s">
        <v>3</v>
      </c>
      <c r="B62" s="8"/>
      <c r="C62" s="8"/>
      <c r="D62" s="8"/>
      <c r="E62" s="2275" t="s">
        <v>4</v>
      </c>
      <c r="F62" s="2275"/>
      <c r="G62" s="2275" t="s">
        <v>5</v>
      </c>
      <c r="H62" s="2275"/>
      <c r="I62" s="2275" t="s">
        <v>6</v>
      </c>
      <c r="J62" s="2275"/>
      <c r="K62" s="2275"/>
      <c r="L62" s="2275"/>
      <c r="M62" s="8" t="s">
        <v>7</v>
      </c>
      <c r="N62" s="8" t="s">
        <v>16</v>
      </c>
    </row>
    <row r="63" spans="1:14">
      <c r="A63" s="9" t="s">
        <v>8</v>
      </c>
      <c r="B63" s="9" t="s">
        <v>29</v>
      </c>
      <c r="C63" s="9" t="s">
        <v>9</v>
      </c>
      <c r="D63" s="9" t="s">
        <v>10</v>
      </c>
      <c r="E63" s="9" t="s">
        <v>11</v>
      </c>
      <c r="F63" s="9" t="s">
        <v>12</v>
      </c>
      <c r="G63" s="9" t="s">
        <v>13</v>
      </c>
      <c r="H63" s="9" t="s">
        <v>14</v>
      </c>
      <c r="I63" s="9">
        <v>1</v>
      </c>
      <c r="J63" s="9">
        <v>2</v>
      </c>
      <c r="K63" s="9">
        <v>3</v>
      </c>
      <c r="L63" s="9">
        <v>4</v>
      </c>
      <c r="M63" s="9" t="s">
        <v>15</v>
      </c>
      <c r="N63" s="9"/>
    </row>
    <row r="64" spans="1:14">
      <c r="A64" s="692" t="s">
        <v>17</v>
      </c>
      <c r="B64" s="692"/>
      <c r="C64" s="692"/>
      <c r="D64" s="692"/>
      <c r="E64" s="693"/>
      <c r="F64" s="693"/>
      <c r="G64" s="693"/>
      <c r="H64" s="693"/>
      <c r="I64" s="694">
        <v>0.4</v>
      </c>
      <c r="J64" s="694">
        <v>0.3</v>
      </c>
      <c r="K64" s="694">
        <v>0.3</v>
      </c>
      <c r="L64" s="694">
        <v>0</v>
      </c>
      <c r="M64" s="692"/>
      <c r="N64" s="692"/>
    </row>
    <row r="65" spans="1:14">
      <c r="A65" s="1157">
        <v>1</v>
      </c>
      <c r="B65" s="1925" t="s">
        <v>3161</v>
      </c>
      <c r="C65" s="1952" t="s">
        <v>3226</v>
      </c>
      <c r="D65" s="1159" t="s">
        <v>3202</v>
      </c>
      <c r="E65" s="1162"/>
      <c r="F65" s="1160"/>
      <c r="G65" s="1160"/>
      <c r="H65" s="1160"/>
      <c r="I65" s="1944"/>
      <c r="J65" s="1944"/>
      <c r="K65" s="1944"/>
      <c r="L65" s="1944"/>
      <c r="M65" s="1162"/>
      <c r="N65" s="1162"/>
    </row>
    <row r="66" spans="1:14" ht="21.6" customHeight="1">
      <c r="A66" s="1165"/>
      <c r="B66" s="1927" t="s">
        <v>3164</v>
      </c>
      <c r="C66" s="679" t="s">
        <v>3227</v>
      </c>
      <c r="D66" s="906" t="s">
        <v>3228</v>
      </c>
      <c r="E66" s="959"/>
      <c r="F66" s="959"/>
      <c r="G66" s="1176"/>
      <c r="H66" s="1169"/>
      <c r="I66" s="1169"/>
      <c r="J66" s="1169"/>
      <c r="K66" s="1169"/>
      <c r="L66" s="1171"/>
      <c r="M66" s="1172"/>
      <c r="N66" s="1172"/>
    </row>
    <row r="67" spans="1:14" ht="23.25">
      <c r="A67" s="1173"/>
      <c r="B67" s="1179" t="s">
        <v>3167</v>
      </c>
      <c r="C67" s="836" t="s">
        <v>3229</v>
      </c>
      <c r="D67" s="906" t="s">
        <v>3230</v>
      </c>
      <c r="E67" s="959" t="s">
        <v>18</v>
      </c>
      <c r="F67" s="1953">
        <v>100</v>
      </c>
      <c r="G67" s="1176"/>
      <c r="H67" s="1169" t="s">
        <v>33</v>
      </c>
      <c r="I67" s="1169"/>
      <c r="J67" s="1169"/>
      <c r="K67" s="1169"/>
      <c r="L67" s="1171"/>
      <c r="M67" s="1172"/>
      <c r="N67" s="1172"/>
    </row>
    <row r="68" spans="1:14" ht="23.25">
      <c r="A68" s="1173"/>
      <c r="B68" s="679" t="s">
        <v>3170</v>
      </c>
      <c r="C68" s="836" t="s">
        <v>3231</v>
      </c>
      <c r="D68" s="906" t="s">
        <v>3232</v>
      </c>
      <c r="E68" s="959" t="s">
        <v>18</v>
      </c>
      <c r="F68" s="1746" t="s">
        <v>3233</v>
      </c>
      <c r="G68" s="1180"/>
      <c r="H68" s="1169"/>
      <c r="I68" s="1169"/>
      <c r="J68" s="1169"/>
      <c r="K68" s="1169"/>
      <c r="L68" s="1171"/>
      <c r="M68" s="1172"/>
      <c r="N68" s="1172"/>
    </row>
    <row r="69" spans="1:14">
      <c r="A69" s="1173"/>
      <c r="B69" s="679" t="s">
        <v>3173</v>
      </c>
      <c r="C69" s="836" t="s">
        <v>3234</v>
      </c>
      <c r="D69" s="906" t="s">
        <v>3235</v>
      </c>
      <c r="E69" s="959" t="s">
        <v>18</v>
      </c>
      <c r="F69" s="959" t="s">
        <v>3148</v>
      </c>
      <c r="G69" s="1182"/>
      <c r="H69" s="1169"/>
      <c r="I69" s="1169"/>
      <c r="J69" s="1169"/>
      <c r="K69" s="1169"/>
      <c r="L69" s="1181"/>
      <c r="M69" s="1172"/>
      <c r="N69" s="1172"/>
    </row>
    <row r="70" spans="1:14">
      <c r="A70" s="1173"/>
      <c r="B70" s="679" t="s">
        <v>3176</v>
      </c>
      <c r="C70" s="836" t="s">
        <v>3236</v>
      </c>
      <c r="D70" s="906" t="s">
        <v>3237</v>
      </c>
      <c r="E70" s="959" t="s">
        <v>18</v>
      </c>
      <c r="F70" s="959" t="s">
        <v>3238</v>
      </c>
      <c r="G70" s="1182"/>
      <c r="H70" s="1181"/>
      <c r="I70" s="1181"/>
      <c r="J70" s="1181"/>
      <c r="K70" s="1181"/>
      <c r="L70" s="1181"/>
      <c r="M70" s="1172"/>
      <c r="N70" s="1172"/>
    </row>
    <row r="71" spans="1:14">
      <c r="A71" s="1173"/>
      <c r="B71" s="679" t="s">
        <v>3179</v>
      </c>
      <c r="C71" s="836" t="s">
        <v>3239</v>
      </c>
      <c r="D71" s="906" t="s">
        <v>3240</v>
      </c>
      <c r="E71" s="959" t="s">
        <v>18</v>
      </c>
      <c r="F71" s="959">
        <v>90</v>
      </c>
      <c r="G71" s="1182"/>
      <c r="H71" s="1181"/>
      <c r="I71" s="1181"/>
      <c r="J71" s="1181"/>
      <c r="K71" s="1181"/>
      <c r="L71" s="1181"/>
      <c r="M71" s="1172"/>
      <c r="N71" s="1172"/>
    </row>
    <row r="72" spans="1:14">
      <c r="A72" s="1173"/>
      <c r="B72" s="679" t="s">
        <v>3182</v>
      </c>
      <c r="C72" s="836" t="s">
        <v>3241</v>
      </c>
      <c r="D72" s="906" t="s">
        <v>3242</v>
      </c>
      <c r="E72" s="959"/>
      <c r="F72" s="959"/>
      <c r="G72" s="1184"/>
      <c r="H72" s="1181"/>
      <c r="I72" s="1181"/>
      <c r="J72" s="1181"/>
      <c r="K72" s="1181"/>
      <c r="L72" s="1181"/>
      <c r="M72" s="1172"/>
      <c r="N72" s="1172"/>
    </row>
    <row r="73" spans="1:14">
      <c r="A73" s="1173"/>
      <c r="B73" s="679" t="s">
        <v>3185</v>
      </c>
      <c r="C73" s="836" t="s">
        <v>3243</v>
      </c>
      <c r="D73" s="906" t="s">
        <v>3244</v>
      </c>
      <c r="E73" s="959" t="s">
        <v>385</v>
      </c>
      <c r="F73" s="959">
        <v>0</v>
      </c>
      <c r="G73" s="1184"/>
      <c r="H73" s="1184"/>
      <c r="I73" s="1184"/>
      <c r="J73" s="1181"/>
      <c r="K73" s="1181"/>
      <c r="L73" s="1185"/>
      <c r="M73" s="1181"/>
      <c r="N73" s="1185"/>
    </row>
    <row r="74" spans="1:14">
      <c r="A74" s="1173"/>
      <c r="B74" s="906" t="s">
        <v>3187</v>
      </c>
      <c r="C74" s="836" t="s">
        <v>3245</v>
      </c>
      <c r="D74" s="906" t="s">
        <v>3246</v>
      </c>
      <c r="E74" s="959"/>
      <c r="F74" s="959"/>
      <c r="G74" s="1184"/>
      <c r="H74" s="1184"/>
      <c r="I74" s="1184"/>
      <c r="J74" s="1181"/>
      <c r="K74" s="1181"/>
      <c r="L74" s="1176"/>
      <c r="M74" s="1181"/>
      <c r="N74" s="1185"/>
    </row>
    <row r="75" spans="1:14">
      <c r="A75" s="1173"/>
      <c r="B75" s="959" t="s">
        <v>1135</v>
      </c>
      <c r="C75" s="1183"/>
      <c r="D75" s="906" t="s">
        <v>3247</v>
      </c>
      <c r="E75" s="959" t="s">
        <v>18</v>
      </c>
      <c r="F75" s="959">
        <v>100</v>
      </c>
      <c r="G75" s="1184"/>
      <c r="H75" s="1184"/>
      <c r="I75" s="1184"/>
      <c r="J75" s="1181"/>
      <c r="K75" s="1181"/>
      <c r="L75" s="1176"/>
      <c r="M75" s="1181"/>
      <c r="N75" s="1185"/>
    </row>
    <row r="76" spans="1:14">
      <c r="A76" s="1173"/>
      <c r="B76" s="1183"/>
      <c r="C76" s="1183"/>
      <c r="D76" s="906" t="s">
        <v>1191</v>
      </c>
      <c r="E76" s="959"/>
      <c r="F76" s="959"/>
      <c r="G76" s="1184"/>
      <c r="H76" s="1184"/>
      <c r="I76" s="1184"/>
      <c r="J76" s="1181"/>
      <c r="K76" s="1181"/>
      <c r="L76" s="1176"/>
      <c r="M76" s="1181"/>
      <c r="N76" s="1185"/>
    </row>
    <row r="77" spans="1:14">
      <c r="A77" s="1173"/>
      <c r="B77" s="1183"/>
      <c r="C77" s="1183"/>
      <c r="D77" s="906" t="s">
        <v>3248</v>
      </c>
      <c r="E77" s="959" t="s">
        <v>18</v>
      </c>
      <c r="F77" s="959">
        <v>100</v>
      </c>
      <c r="G77" s="1184"/>
      <c r="H77" s="1184"/>
      <c r="I77" s="1184"/>
      <c r="J77" s="1181"/>
      <c r="K77" s="1181"/>
      <c r="L77" s="1185"/>
      <c r="M77" s="1181"/>
      <c r="N77" s="1185"/>
    </row>
    <row r="78" spans="1:14">
      <c r="A78" s="1173"/>
      <c r="B78" s="1183"/>
      <c r="C78" s="1183"/>
      <c r="D78" s="906" t="s">
        <v>3249</v>
      </c>
      <c r="E78" s="959"/>
      <c r="F78" s="959"/>
      <c r="G78" s="1184"/>
      <c r="H78" s="1184"/>
      <c r="I78" s="1184"/>
      <c r="J78" s="1181"/>
      <c r="K78" s="1181"/>
      <c r="L78" s="1185"/>
      <c r="M78" s="1181"/>
      <c r="N78" s="1185"/>
    </row>
    <row r="79" spans="1:14">
      <c r="A79" s="1206"/>
      <c r="B79" s="1183"/>
      <c r="C79" s="1183"/>
      <c r="D79" s="1934"/>
      <c r="E79" s="906"/>
      <c r="F79" s="959"/>
      <c r="G79" s="1184"/>
      <c r="H79" s="1184"/>
      <c r="I79" s="1184"/>
      <c r="J79" s="1181"/>
      <c r="K79" s="1181"/>
      <c r="L79" s="1185"/>
      <c r="M79" s="1181"/>
      <c r="N79" s="1185"/>
    </row>
    <row r="80" spans="1:14">
      <c r="A80" s="1207"/>
      <c r="B80" s="1187"/>
      <c r="C80" s="1187"/>
      <c r="D80" s="1954"/>
      <c r="E80" s="1955"/>
      <c r="F80" s="1951"/>
      <c r="G80" s="1189"/>
      <c r="H80" s="1189"/>
      <c r="I80" s="1189"/>
      <c r="J80" s="1190"/>
      <c r="K80" s="1190"/>
      <c r="L80" s="1192"/>
      <c r="M80" s="1190"/>
      <c r="N80" s="1192"/>
    </row>
    <row r="81" spans="2:2">
      <c r="B81" s="44" t="s">
        <v>39</v>
      </c>
    </row>
  </sheetData>
  <mergeCells count="12">
    <mergeCell ref="A55:M55"/>
    <mergeCell ref="E62:F62"/>
    <mergeCell ref="G62:H62"/>
    <mergeCell ref="I62:L62"/>
    <mergeCell ref="A1:M1"/>
    <mergeCell ref="E8:F8"/>
    <mergeCell ref="G8:H8"/>
    <mergeCell ref="I8:L8"/>
    <mergeCell ref="A28:M28"/>
    <mergeCell ref="E35:F35"/>
    <mergeCell ref="G35:H35"/>
    <mergeCell ref="I35:L35"/>
  </mergeCells>
  <printOptions horizontalCentered="1"/>
  <pageMargins left="0.11811023622047245" right="0.11811023622047245" top="0" bottom="0" header="7.874015748031496E-2" footer="0.11811023622047245"/>
  <pageSetup paperSize="9" orientation="landscape" horizontalDpi="4294967293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7030A0"/>
  </sheetPr>
  <dimension ref="A1:R101"/>
  <sheetViews>
    <sheetView topLeftCell="D1" zoomScale="130" zoomScaleNormal="130" workbookViewId="0">
      <selection activeCell="I95" sqref="I95"/>
    </sheetView>
  </sheetViews>
  <sheetFormatPr defaultColWidth="9" defaultRowHeight="14.25"/>
  <cols>
    <col min="1" max="1" width="3.125" style="1156" customWidth="1"/>
    <col min="2" max="2" width="16.875" style="1156" customWidth="1"/>
    <col min="3" max="3" width="27.125" style="1156" customWidth="1"/>
    <col min="4" max="4" width="23.875" style="1156" customWidth="1"/>
    <col min="5" max="5" width="5.875" style="1156" customWidth="1"/>
    <col min="6" max="6" width="5.75" style="1156" customWidth="1"/>
    <col min="7" max="7" width="9.375" style="1156" customWidth="1"/>
    <col min="8" max="8" width="4.125" style="1156" customWidth="1"/>
    <col min="9" max="9" width="7.125" style="1156" customWidth="1"/>
    <col min="10" max="10" width="7.625" style="1156" customWidth="1"/>
    <col min="11" max="11" width="7.75" style="1156" customWidth="1"/>
    <col min="12" max="12" width="4.125" style="1156" customWidth="1"/>
    <col min="13" max="13" width="4" style="1156" customWidth="1"/>
    <col min="14" max="14" width="6.875" style="1156" customWidth="1"/>
    <col min="15" max="16384" width="9" style="1156"/>
  </cols>
  <sheetData>
    <row r="1" spans="1:14" ht="21">
      <c r="A1" s="2283" t="s">
        <v>269</v>
      </c>
      <c r="B1" s="2283"/>
      <c r="C1" s="2283"/>
      <c r="D1" s="2283"/>
      <c r="E1" s="2283"/>
      <c r="F1" s="2283"/>
      <c r="G1" s="2283"/>
      <c r="H1" s="2283"/>
      <c r="I1" s="2283"/>
      <c r="J1" s="2283"/>
      <c r="K1" s="2283"/>
      <c r="L1" s="2283"/>
      <c r="M1" s="2283"/>
      <c r="N1" s="1155"/>
    </row>
    <row r="2" spans="1:14" ht="21">
      <c r="A2" s="1" t="s">
        <v>1501</v>
      </c>
      <c r="B2" s="1155"/>
      <c r="C2" s="1155"/>
      <c r="D2" s="1155"/>
      <c r="E2" s="1155"/>
      <c r="F2" s="1155"/>
      <c r="G2" s="1155"/>
      <c r="H2" s="1155"/>
      <c r="I2" s="1155"/>
      <c r="J2" s="1155"/>
      <c r="K2" s="1155"/>
      <c r="L2" s="1155"/>
      <c r="M2" s="1155"/>
      <c r="N2" s="1155"/>
    </row>
    <row r="3" spans="1:14" ht="21">
      <c r="A3" s="1" t="s">
        <v>1502</v>
      </c>
      <c r="B3" s="1155"/>
      <c r="C3" s="1155"/>
      <c r="D3" s="1155"/>
      <c r="E3" s="1155"/>
      <c r="F3" s="1155"/>
      <c r="G3" s="1155"/>
      <c r="H3" s="1155"/>
      <c r="I3" s="1155"/>
      <c r="J3" s="1155"/>
      <c r="K3" s="1155"/>
      <c r="L3" s="1155"/>
      <c r="M3" s="1155"/>
      <c r="N3" s="1155"/>
    </row>
    <row r="4" spans="1:14" ht="21">
      <c r="A4" s="77" t="s">
        <v>1503</v>
      </c>
      <c r="B4" s="78"/>
      <c r="C4" s="78"/>
      <c r="D4" s="5"/>
      <c r="E4" s="5"/>
      <c r="F4" s="2"/>
      <c r="G4" s="2"/>
      <c r="H4" s="2"/>
      <c r="I4" s="2"/>
      <c r="J4" s="2"/>
      <c r="K4" s="2"/>
      <c r="L4" s="2"/>
      <c r="M4" s="2"/>
      <c r="N4" s="2"/>
    </row>
    <row r="5" spans="1:14" ht="21">
      <c r="A5" s="78" t="s">
        <v>23</v>
      </c>
      <c r="B5" s="78"/>
      <c r="C5" s="78"/>
      <c r="D5" s="5"/>
      <c r="E5" s="5"/>
      <c r="F5" s="2"/>
      <c r="G5" s="2"/>
      <c r="H5" s="2"/>
      <c r="I5" s="2" t="s">
        <v>1152</v>
      </c>
      <c r="J5" s="2"/>
      <c r="K5" s="2"/>
      <c r="L5" s="2"/>
      <c r="M5" s="2"/>
      <c r="N5" s="2"/>
    </row>
    <row r="6" spans="1:14" ht="21">
      <c r="A6" s="2" t="s">
        <v>0</v>
      </c>
      <c r="B6" s="1155"/>
      <c r="C6" s="1" t="s">
        <v>1504</v>
      </c>
      <c r="D6" s="1" t="s">
        <v>1505</v>
      </c>
      <c r="E6" s="1155"/>
      <c r="F6" s="1155"/>
      <c r="G6" s="1155"/>
      <c r="H6" s="1155"/>
      <c r="I6" s="2" t="s">
        <v>1506</v>
      </c>
      <c r="J6" s="1155"/>
      <c r="K6" s="1155"/>
      <c r="L6" s="1155"/>
      <c r="M6" s="1155"/>
      <c r="N6" s="1155"/>
    </row>
    <row r="7" spans="1:14" ht="21">
      <c r="A7" s="2" t="s">
        <v>25</v>
      </c>
      <c r="B7" s="1155"/>
      <c r="C7" s="1" t="s">
        <v>1507</v>
      </c>
      <c r="D7" s="1" t="s">
        <v>1508</v>
      </c>
      <c r="E7" s="1155"/>
      <c r="F7" s="1" t="s">
        <v>1509</v>
      </c>
      <c r="G7" s="1155"/>
      <c r="H7" s="1155"/>
      <c r="I7" s="2" t="s">
        <v>1605</v>
      </c>
      <c r="J7" s="7"/>
      <c r="K7" s="1155"/>
      <c r="L7" s="1155"/>
      <c r="M7" s="1"/>
      <c r="N7" s="1155"/>
    </row>
    <row r="8" spans="1:14" ht="21">
      <c r="A8" s="8" t="s">
        <v>3</v>
      </c>
      <c r="B8" s="8"/>
      <c r="C8" s="8"/>
      <c r="D8" s="8"/>
      <c r="E8" s="2275" t="s">
        <v>4</v>
      </c>
      <c r="F8" s="2275"/>
      <c r="G8" s="2275" t="s">
        <v>5</v>
      </c>
      <c r="H8" s="2275"/>
      <c r="I8" s="2275" t="s">
        <v>6</v>
      </c>
      <c r="J8" s="2275"/>
      <c r="K8" s="2275"/>
      <c r="L8" s="2275"/>
      <c r="M8" s="874" t="s">
        <v>7</v>
      </c>
      <c r="N8" s="874" t="s">
        <v>1079</v>
      </c>
    </row>
    <row r="9" spans="1:14" ht="21">
      <c r="A9" s="9" t="s">
        <v>8</v>
      </c>
      <c r="B9" s="9" t="s">
        <v>29</v>
      </c>
      <c r="C9" s="9" t="s">
        <v>9</v>
      </c>
      <c r="D9" s="9" t="s">
        <v>10</v>
      </c>
      <c r="E9" s="9" t="s">
        <v>1510</v>
      </c>
      <c r="F9" s="9" t="s">
        <v>12</v>
      </c>
      <c r="G9" s="9" t="s">
        <v>13</v>
      </c>
      <c r="H9" s="9" t="s">
        <v>1511</v>
      </c>
      <c r="I9" s="9">
        <v>1</v>
      </c>
      <c r="J9" s="9">
        <v>2</v>
      </c>
      <c r="K9" s="9">
        <v>3</v>
      </c>
      <c r="L9" s="9">
        <v>4</v>
      </c>
      <c r="M9" s="875" t="s">
        <v>1080</v>
      </c>
      <c r="N9" s="875" t="s">
        <v>1081</v>
      </c>
    </row>
    <row r="10" spans="1:14" ht="21">
      <c r="A10" s="9" t="s">
        <v>17</v>
      </c>
      <c r="B10" s="9"/>
      <c r="C10" s="9"/>
      <c r="D10" s="9"/>
      <c r="E10" s="9" t="s">
        <v>1512</v>
      </c>
      <c r="F10" s="10"/>
      <c r="G10" s="10"/>
      <c r="H10" s="10" t="s">
        <v>1513</v>
      </c>
      <c r="I10" s="11">
        <v>0.4</v>
      </c>
      <c r="J10" s="11">
        <v>0.3</v>
      </c>
      <c r="K10" s="11">
        <v>0.3</v>
      </c>
      <c r="L10" s="11">
        <v>0</v>
      </c>
      <c r="M10" s="875" t="s">
        <v>372</v>
      </c>
      <c r="N10" s="875"/>
    </row>
    <row r="11" spans="1:14" ht="21">
      <c r="A11" s="1157">
        <v>17</v>
      </c>
      <c r="B11" s="1158" t="s">
        <v>1082</v>
      </c>
      <c r="C11" s="1159" t="s">
        <v>1514</v>
      </c>
      <c r="D11" s="1159" t="s">
        <v>1515</v>
      </c>
      <c r="E11" s="1160"/>
      <c r="F11" s="1160"/>
      <c r="G11" s="1161"/>
      <c r="H11" s="1162" t="s">
        <v>1085</v>
      </c>
      <c r="I11" s="1161"/>
      <c r="J11" s="1161"/>
      <c r="K11" s="1161"/>
      <c r="L11" s="1163"/>
      <c r="M11" s="1162"/>
      <c r="N11" s="1164" t="s">
        <v>1516</v>
      </c>
    </row>
    <row r="12" spans="1:14" ht="23.25">
      <c r="A12" s="1165"/>
      <c r="B12" s="1166" t="s">
        <v>1517</v>
      </c>
      <c r="C12" s="1166" t="s">
        <v>1518</v>
      </c>
      <c r="D12" s="1167" t="s">
        <v>1519</v>
      </c>
      <c r="E12" s="1168" t="s">
        <v>426</v>
      </c>
      <c r="F12" s="1169">
        <v>36000</v>
      </c>
      <c r="G12" s="1170"/>
      <c r="H12" s="1169"/>
      <c r="I12" s="1169"/>
      <c r="J12" s="1169"/>
      <c r="K12" s="1169"/>
      <c r="L12" s="1171"/>
      <c r="M12" s="1172"/>
      <c r="N12" s="1172"/>
    </row>
    <row r="13" spans="1:14" ht="23.25">
      <c r="A13" s="1173"/>
      <c r="B13" s="1174" t="s">
        <v>1520</v>
      </c>
      <c r="C13" s="1166" t="s">
        <v>1521</v>
      </c>
      <c r="D13" s="1166" t="s">
        <v>1522</v>
      </c>
      <c r="E13" s="1175" t="s">
        <v>426</v>
      </c>
      <c r="F13" s="1169">
        <v>4500</v>
      </c>
      <c r="G13" s="1176"/>
      <c r="H13" s="1169" t="s">
        <v>33</v>
      </c>
      <c r="I13" s="1169"/>
      <c r="J13" s="1169"/>
      <c r="K13" s="1169"/>
      <c r="L13" s="1171"/>
      <c r="M13" s="1172"/>
      <c r="N13" s="1172"/>
    </row>
    <row r="14" spans="1:14" ht="23.25">
      <c r="A14" s="1173"/>
      <c r="B14" s="1177" t="s">
        <v>1523</v>
      </c>
      <c r="C14" s="1166" t="s">
        <v>1524</v>
      </c>
      <c r="D14" s="1166" t="s">
        <v>1525</v>
      </c>
      <c r="E14" s="1175" t="s">
        <v>426</v>
      </c>
      <c r="F14" s="1178">
        <v>4000</v>
      </c>
      <c r="G14" s="1176"/>
      <c r="H14" s="1169"/>
      <c r="I14" s="1169"/>
      <c r="J14" s="1169"/>
      <c r="K14" s="1169"/>
      <c r="L14" s="1171"/>
      <c r="M14" s="1172"/>
      <c r="N14" s="1172"/>
    </row>
    <row r="15" spans="1:14" ht="21">
      <c r="A15" s="1173"/>
      <c r="B15" s="1174" t="s">
        <v>1526</v>
      </c>
      <c r="C15" s="1179" t="s">
        <v>1527</v>
      </c>
      <c r="D15" s="1166" t="s">
        <v>1528</v>
      </c>
      <c r="E15" s="1175" t="s">
        <v>426</v>
      </c>
      <c r="F15" s="1169">
        <v>26500</v>
      </c>
      <c r="G15" s="1180"/>
      <c r="H15" s="1169"/>
      <c r="I15" s="1169"/>
      <c r="J15" s="1169"/>
      <c r="K15" s="1169"/>
      <c r="L15" s="1181"/>
      <c r="M15" s="1172"/>
      <c r="N15" s="1172"/>
    </row>
    <row r="16" spans="1:14" ht="21">
      <c r="A16" s="1173"/>
      <c r="B16" s="1174" t="s">
        <v>1529</v>
      </c>
      <c r="C16" s="1166" t="s">
        <v>1530</v>
      </c>
      <c r="D16" s="1179" t="s">
        <v>1531</v>
      </c>
      <c r="E16" s="1168"/>
      <c r="F16" s="1168"/>
      <c r="G16" s="1182"/>
      <c r="H16" s="1181"/>
      <c r="I16" s="1181"/>
      <c r="J16" s="1181"/>
      <c r="K16" s="1181"/>
      <c r="L16" s="1181"/>
      <c r="M16" s="1172"/>
      <c r="N16" s="1172"/>
    </row>
    <row r="17" spans="1:14" ht="21">
      <c r="A17" s="1173"/>
      <c r="B17" s="1174" t="s">
        <v>1532</v>
      </c>
      <c r="C17" s="1166" t="s">
        <v>1533</v>
      </c>
      <c r="D17" s="1183" t="s">
        <v>1534</v>
      </c>
      <c r="E17" s="1183"/>
      <c r="F17" s="1168"/>
      <c r="G17" s="1182"/>
      <c r="H17" s="1181"/>
      <c r="I17" s="1181"/>
      <c r="J17" s="1181"/>
      <c r="K17" s="1181"/>
      <c r="L17" s="1181"/>
      <c r="M17" s="1172"/>
      <c r="N17" s="1172"/>
    </row>
    <row r="18" spans="1:14" ht="21">
      <c r="A18" s="1173"/>
      <c r="B18" s="1174"/>
      <c r="C18" s="1166" t="s">
        <v>1535</v>
      </c>
      <c r="D18" s="1183" t="s">
        <v>1536</v>
      </c>
      <c r="E18" s="1168" t="s">
        <v>18</v>
      </c>
      <c r="F18" s="1168">
        <v>90</v>
      </c>
      <c r="G18" s="1182"/>
      <c r="H18" s="1181"/>
      <c r="I18" s="1181"/>
      <c r="J18" s="1181"/>
      <c r="K18" s="1181"/>
      <c r="L18" s="1181"/>
      <c r="M18" s="1172"/>
      <c r="N18" s="1172"/>
    </row>
    <row r="19" spans="1:14" ht="21">
      <c r="A19" s="1173"/>
      <c r="B19" s="1183"/>
      <c r="C19" s="1166" t="s">
        <v>1105</v>
      </c>
      <c r="D19" s="1183" t="s">
        <v>1537</v>
      </c>
      <c r="E19" s="1168" t="s">
        <v>18</v>
      </c>
      <c r="F19" s="1168">
        <v>90</v>
      </c>
      <c r="G19" s="1184"/>
      <c r="H19" s="1184"/>
      <c r="I19" s="1184"/>
      <c r="J19" s="1181"/>
      <c r="K19" s="1181"/>
      <c r="L19" s="1185"/>
      <c r="M19" s="1181"/>
      <c r="N19" s="1185"/>
    </row>
    <row r="20" spans="1:14" ht="21">
      <c r="A20" s="1173"/>
      <c r="B20" s="1183"/>
      <c r="C20" s="1166" t="s">
        <v>1538</v>
      </c>
      <c r="D20" s="1167" t="s">
        <v>1539</v>
      </c>
      <c r="E20" s="1168" t="s">
        <v>18</v>
      </c>
      <c r="F20" s="1168">
        <v>90</v>
      </c>
      <c r="G20" s="1184"/>
      <c r="H20" s="1184"/>
      <c r="I20" s="1184"/>
      <c r="J20" s="1181"/>
      <c r="K20" s="1181"/>
      <c r="L20" s="1176"/>
      <c r="M20" s="1181"/>
      <c r="N20" s="1185"/>
    </row>
    <row r="21" spans="1:14" ht="21">
      <c r="A21" s="1186"/>
      <c r="B21" s="1187"/>
      <c r="C21" s="1187" t="s">
        <v>1540</v>
      </c>
      <c r="D21" s="1187" t="s">
        <v>1541</v>
      </c>
      <c r="E21" s="1187"/>
      <c r="F21" s="1188"/>
      <c r="G21" s="1189"/>
      <c r="H21" s="1189"/>
      <c r="I21" s="1189"/>
      <c r="J21" s="1190"/>
      <c r="K21" s="1190"/>
      <c r="L21" s="1191"/>
      <c r="M21" s="1190"/>
      <c r="N21" s="1192"/>
    </row>
    <row r="22" spans="1:14" ht="21">
      <c r="A22" s="1193"/>
      <c r="B22" s="538" t="s">
        <v>666</v>
      </c>
      <c r="C22" s="1194"/>
      <c r="D22" s="1195"/>
      <c r="E22" s="3"/>
      <c r="F22" s="1196"/>
      <c r="G22" s="1197"/>
      <c r="H22" s="1197"/>
      <c r="I22" s="1197"/>
      <c r="J22" s="1198"/>
      <c r="K22" s="1198"/>
      <c r="L22" s="722"/>
      <c r="M22" s="1198"/>
      <c r="N22" s="722"/>
    </row>
    <row r="23" spans="1:14" ht="21">
      <c r="A23" s="2283" t="s">
        <v>1542</v>
      </c>
      <c r="B23" s="2283"/>
      <c r="C23" s="2283"/>
      <c r="D23" s="2283"/>
      <c r="E23" s="2283"/>
      <c r="F23" s="2283"/>
      <c r="G23" s="2283"/>
      <c r="H23" s="2283"/>
      <c r="I23" s="2283"/>
      <c r="J23" s="2283"/>
      <c r="K23" s="2283"/>
      <c r="L23" s="2283"/>
      <c r="M23" s="2283"/>
      <c r="N23" s="1155"/>
    </row>
    <row r="24" spans="1:14" ht="21">
      <c r="A24" s="1" t="s">
        <v>1501</v>
      </c>
      <c r="B24" s="1155"/>
      <c r="C24" s="1155"/>
      <c r="D24" s="1155"/>
      <c r="E24" s="1155"/>
      <c r="F24" s="1155"/>
      <c r="G24" s="1155"/>
      <c r="H24" s="1155"/>
      <c r="I24" s="1155"/>
      <c r="J24" s="1155"/>
      <c r="K24" s="1155"/>
      <c r="L24" s="1155"/>
      <c r="M24" s="1155"/>
      <c r="N24" s="1155"/>
    </row>
    <row r="25" spans="1:14" ht="21">
      <c r="A25" s="1" t="s">
        <v>1502</v>
      </c>
      <c r="B25" s="1155"/>
      <c r="C25" s="1155"/>
      <c r="D25" s="1155"/>
      <c r="E25" s="1155"/>
      <c r="F25" s="1155"/>
      <c r="G25" s="1155"/>
      <c r="H25" s="1155"/>
      <c r="I25" s="1155"/>
      <c r="J25" s="1155"/>
      <c r="K25" s="1155"/>
      <c r="L25" s="1155"/>
      <c r="M25" s="1155"/>
      <c r="N25" s="1155"/>
    </row>
    <row r="26" spans="1:14" ht="21">
      <c r="A26" s="77" t="s">
        <v>1503</v>
      </c>
      <c r="B26" s="78"/>
      <c r="C26" s="78"/>
      <c r="D26" s="5"/>
      <c r="E26" s="5"/>
      <c r="F26" s="2"/>
      <c r="G26" s="2"/>
      <c r="H26" s="2"/>
      <c r="I26" s="2"/>
      <c r="J26" s="2"/>
      <c r="K26" s="2"/>
      <c r="L26" s="2"/>
      <c r="M26" s="2"/>
      <c r="N26" s="2"/>
    </row>
    <row r="27" spans="1:14" ht="21">
      <c r="A27" s="78" t="s">
        <v>23</v>
      </c>
      <c r="B27" s="78"/>
      <c r="C27" s="78"/>
      <c r="D27" s="5"/>
      <c r="E27" s="5"/>
      <c r="F27" s="2"/>
      <c r="G27" s="2"/>
      <c r="H27" s="2"/>
      <c r="I27" s="2" t="s">
        <v>1152</v>
      </c>
      <c r="J27" s="2"/>
      <c r="K27" s="2"/>
      <c r="L27" s="2"/>
      <c r="M27" s="2"/>
      <c r="N27" s="2"/>
    </row>
    <row r="28" spans="1:14" ht="21">
      <c r="A28" s="2" t="s">
        <v>0</v>
      </c>
      <c r="B28" s="1155"/>
      <c r="C28" s="1" t="s">
        <v>1504</v>
      </c>
      <c r="D28" s="1" t="s">
        <v>1505</v>
      </c>
      <c r="E28" s="1155"/>
      <c r="F28" s="1155"/>
      <c r="G28" s="1155"/>
      <c r="H28" s="1155"/>
      <c r="I28" s="2" t="s">
        <v>1506</v>
      </c>
      <c r="J28" s="1155"/>
      <c r="K28" s="1155"/>
      <c r="L28" s="1155"/>
      <c r="M28" s="1155"/>
      <c r="N28" s="1155"/>
    </row>
    <row r="29" spans="1:14" ht="21">
      <c r="A29" s="2" t="s">
        <v>25</v>
      </c>
      <c r="B29" s="1155"/>
      <c r="C29" s="1" t="s">
        <v>1507</v>
      </c>
      <c r="D29" s="1" t="s">
        <v>1508</v>
      </c>
      <c r="E29" s="1155"/>
      <c r="F29" s="1" t="s">
        <v>1509</v>
      </c>
      <c r="G29" s="1155"/>
      <c r="H29" s="1155"/>
      <c r="I29" s="2" t="s">
        <v>1543</v>
      </c>
      <c r="J29" s="7"/>
      <c r="K29" s="1155"/>
      <c r="L29" s="1155"/>
      <c r="M29" s="1"/>
      <c r="N29" s="1155"/>
    </row>
    <row r="30" spans="1:14" ht="21">
      <c r="A30" s="8" t="s">
        <v>3</v>
      </c>
      <c r="B30" s="8"/>
      <c r="C30" s="8"/>
      <c r="D30" s="8"/>
      <c r="E30" s="2275" t="s">
        <v>4</v>
      </c>
      <c r="F30" s="2275"/>
      <c r="G30" s="2275" t="s">
        <v>5</v>
      </c>
      <c r="H30" s="2275"/>
      <c r="I30" s="2275" t="s">
        <v>6</v>
      </c>
      <c r="J30" s="2275"/>
      <c r="K30" s="2275"/>
      <c r="L30" s="2275"/>
      <c r="M30" s="874" t="s">
        <v>7</v>
      </c>
      <c r="N30" s="874" t="s">
        <v>1079</v>
      </c>
    </row>
    <row r="31" spans="1:14" ht="21">
      <c r="A31" s="9" t="s">
        <v>8</v>
      </c>
      <c r="B31" s="9" t="s">
        <v>29</v>
      </c>
      <c r="C31" s="9" t="s">
        <v>9</v>
      </c>
      <c r="D31" s="9" t="s">
        <v>10</v>
      </c>
      <c r="E31" s="9" t="s">
        <v>11</v>
      </c>
      <c r="F31" s="9" t="s">
        <v>12</v>
      </c>
      <c r="G31" s="9" t="s">
        <v>13</v>
      </c>
      <c r="H31" s="9" t="s">
        <v>14</v>
      </c>
      <c r="I31" s="9">
        <v>1</v>
      </c>
      <c r="J31" s="9">
        <v>2</v>
      </c>
      <c r="K31" s="9">
        <v>3</v>
      </c>
      <c r="L31" s="9">
        <v>4</v>
      </c>
      <c r="M31" s="875" t="s">
        <v>1080</v>
      </c>
      <c r="N31" s="875" t="s">
        <v>1081</v>
      </c>
    </row>
    <row r="32" spans="1:14" ht="21">
      <c r="A32" s="692" t="s">
        <v>17</v>
      </c>
      <c r="B32" s="692"/>
      <c r="C32" s="692"/>
      <c r="D32" s="692"/>
      <c r="E32" s="693"/>
      <c r="F32" s="693"/>
      <c r="G32" s="693"/>
      <c r="H32" s="693"/>
      <c r="I32" s="694">
        <v>0.4</v>
      </c>
      <c r="J32" s="694">
        <v>0.3</v>
      </c>
      <c r="K32" s="694">
        <v>0.3</v>
      </c>
      <c r="L32" s="694">
        <v>0</v>
      </c>
      <c r="M32" s="981" t="s">
        <v>372</v>
      </c>
      <c r="N32" s="981"/>
    </row>
    <row r="33" spans="1:14" ht="21">
      <c r="A33" s="1199">
        <v>17</v>
      </c>
      <c r="B33" s="1158" t="s">
        <v>1082</v>
      </c>
      <c r="C33" s="1159" t="s">
        <v>1544</v>
      </c>
      <c r="D33" s="1159" t="s">
        <v>1545</v>
      </c>
      <c r="E33" s="1162"/>
      <c r="F33" s="1162"/>
      <c r="G33" s="1200"/>
      <c r="H33" s="1200"/>
      <c r="I33" s="1200"/>
      <c r="J33" s="1201"/>
      <c r="K33" s="1201"/>
      <c r="L33" s="1202"/>
      <c r="M33" s="1201"/>
      <c r="N33" s="1202"/>
    </row>
    <row r="34" spans="1:14" ht="21">
      <c r="A34" s="1203"/>
      <c r="B34" s="1166" t="s">
        <v>1517</v>
      </c>
      <c r="C34" s="1166" t="s">
        <v>1546</v>
      </c>
      <c r="D34" s="1204" t="s">
        <v>1547</v>
      </c>
      <c r="E34" s="1168" t="s">
        <v>18</v>
      </c>
      <c r="F34" s="1168">
        <v>100</v>
      </c>
      <c r="G34" s="1184"/>
      <c r="H34" s="1184"/>
      <c r="I34" s="1184"/>
      <c r="J34" s="1181"/>
      <c r="K34" s="1181"/>
      <c r="L34" s="1185"/>
      <c r="M34" s="1181"/>
      <c r="N34" s="1185"/>
    </row>
    <row r="35" spans="1:14" ht="21">
      <c r="A35" s="1173"/>
      <c r="B35" s="1174" t="s">
        <v>1520</v>
      </c>
      <c r="C35" s="1166" t="s">
        <v>1548</v>
      </c>
      <c r="D35" s="1204" t="s">
        <v>1549</v>
      </c>
      <c r="E35" s="1168" t="s">
        <v>18</v>
      </c>
      <c r="F35" s="1168">
        <v>100</v>
      </c>
      <c r="G35" s="1184"/>
      <c r="H35" s="1184"/>
      <c r="I35" s="1184"/>
      <c r="J35" s="1181"/>
      <c r="K35" s="1181"/>
      <c r="L35" s="1185"/>
      <c r="M35" s="1181"/>
      <c r="N35" s="1185"/>
    </row>
    <row r="36" spans="1:14" ht="21">
      <c r="A36" s="1173"/>
      <c r="B36" s="1177" t="s">
        <v>1523</v>
      </c>
      <c r="C36" s="1166" t="s">
        <v>1550</v>
      </c>
      <c r="D36" s="1204" t="s">
        <v>1551</v>
      </c>
      <c r="E36" s="1168" t="s">
        <v>18</v>
      </c>
      <c r="F36" s="1168">
        <v>90</v>
      </c>
      <c r="G36" s="1184"/>
      <c r="H36" s="1184"/>
      <c r="I36" s="1184"/>
      <c r="J36" s="1181"/>
      <c r="K36" s="1181"/>
      <c r="L36" s="1185"/>
      <c r="M36" s="1181"/>
      <c r="N36" s="1185"/>
    </row>
    <row r="37" spans="1:14" ht="21">
      <c r="A37" s="1173"/>
      <c r="B37" s="1174" t="s">
        <v>1526</v>
      </c>
      <c r="C37" s="1166" t="s">
        <v>1552</v>
      </c>
      <c r="D37" s="1204" t="s">
        <v>1553</v>
      </c>
      <c r="E37" s="1168" t="s">
        <v>385</v>
      </c>
      <c r="F37" s="1168">
        <v>0</v>
      </c>
      <c r="G37" s="1184"/>
      <c r="H37" s="1184"/>
      <c r="I37" s="1184"/>
      <c r="J37" s="1181"/>
      <c r="K37" s="1181"/>
      <c r="L37" s="1185"/>
      <c r="M37" s="1181"/>
      <c r="N37" s="1185"/>
    </row>
    <row r="38" spans="1:14" ht="21">
      <c r="A38" s="1173"/>
      <c r="B38" s="1174" t="s">
        <v>1529</v>
      </c>
      <c r="C38" s="1166" t="s">
        <v>1554</v>
      </c>
      <c r="D38" s="1204" t="s">
        <v>1555</v>
      </c>
      <c r="E38" s="1168"/>
      <c r="F38" s="1168"/>
      <c r="G38" s="1184"/>
      <c r="H38" s="1184"/>
      <c r="I38" s="1184"/>
      <c r="J38" s="1181"/>
      <c r="K38" s="1181"/>
      <c r="L38" s="1185"/>
      <c r="M38" s="1181"/>
      <c r="N38" s="1185"/>
    </row>
    <row r="39" spans="1:14" ht="21">
      <c r="A39" s="1173"/>
      <c r="B39" s="1174" t="s">
        <v>1532</v>
      </c>
      <c r="C39" s="1166" t="s">
        <v>1556</v>
      </c>
      <c r="D39" s="1204" t="s">
        <v>1557</v>
      </c>
      <c r="E39" s="1168"/>
      <c r="F39" s="1168"/>
      <c r="G39" s="1184"/>
      <c r="H39" s="1184"/>
      <c r="I39" s="1184"/>
      <c r="J39" s="1181"/>
      <c r="K39" s="1181"/>
      <c r="L39" s="1185"/>
      <c r="M39" s="1181"/>
      <c r="N39" s="1185"/>
    </row>
    <row r="40" spans="1:14" ht="21">
      <c r="A40" s="1173"/>
      <c r="B40" s="1205" t="s">
        <v>1558</v>
      </c>
      <c r="C40" s="1166" t="s">
        <v>1559</v>
      </c>
      <c r="D40" s="1204" t="s">
        <v>1560</v>
      </c>
      <c r="E40" s="1168" t="s">
        <v>18</v>
      </c>
      <c r="F40" s="1168">
        <v>0.5</v>
      </c>
      <c r="G40" s="1184"/>
      <c r="H40" s="1184"/>
      <c r="I40" s="1184"/>
      <c r="J40" s="1181"/>
      <c r="K40" s="1181"/>
      <c r="L40" s="1185"/>
      <c r="M40" s="1181"/>
      <c r="N40" s="1185"/>
    </row>
    <row r="41" spans="1:14" ht="21">
      <c r="A41" s="1173"/>
      <c r="B41" s="1205"/>
      <c r="C41" s="1166" t="s">
        <v>1561</v>
      </c>
      <c r="D41" s="1204" t="s">
        <v>1562</v>
      </c>
      <c r="E41" s="1168" t="s">
        <v>1143</v>
      </c>
      <c r="F41" s="1168">
        <v>0</v>
      </c>
      <c r="G41" s="1184"/>
      <c r="H41" s="1184"/>
      <c r="I41" s="1184"/>
      <c r="J41" s="1181"/>
      <c r="K41" s="1181"/>
      <c r="L41" s="1185"/>
      <c r="M41" s="1181"/>
      <c r="N41" s="1185"/>
    </row>
    <row r="42" spans="1:14" ht="21">
      <c r="A42" s="1173"/>
      <c r="B42" s="1183"/>
      <c r="C42" s="1166" t="s">
        <v>1563</v>
      </c>
      <c r="D42" s="1204" t="s">
        <v>1564</v>
      </c>
      <c r="E42" s="1168" t="s">
        <v>385</v>
      </c>
      <c r="F42" s="1168">
        <v>0</v>
      </c>
      <c r="G42" s="1184"/>
      <c r="H42" s="1184"/>
      <c r="I42" s="1184"/>
      <c r="J42" s="1181"/>
      <c r="K42" s="1181"/>
      <c r="L42" s="1185"/>
      <c r="M42" s="1181"/>
      <c r="N42" s="1185"/>
    </row>
    <row r="43" spans="1:14" ht="21">
      <c r="A43" s="1206"/>
      <c r="B43" s="1183"/>
      <c r="C43" s="1166" t="s">
        <v>1565</v>
      </c>
      <c r="D43" s="1204" t="s">
        <v>1566</v>
      </c>
      <c r="E43" s="1168"/>
      <c r="F43" s="1168"/>
      <c r="G43" s="1184"/>
      <c r="H43" s="1184"/>
      <c r="I43" s="1184"/>
      <c r="J43" s="1181"/>
      <c r="K43" s="1181"/>
      <c r="L43" s="1185"/>
      <c r="M43" s="1181"/>
      <c r="N43" s="1185"/>
    </row>
    <row r="44" spans="1:14" ht="21">
      <c r="A44" s="1207"/>
      <c r="B44" s="1187"/>
      <c r="C44" s="1208" t="s">
        <v>1567</v>
      </c>
      <c r="D44" s="1209" t="s">
        <v>1568</v>
      </c>
      <c r="E44" s="1187" t="s">
        <v>18</v>
      </c>
      <c r="F44" s="1188">
        <v>70</v>
      </c>
      <c r="G44" s="1210"/>
      <c r="H44" s="1211"/>
      <c r="I44" s="1212"/>
      <c r="J44" s="1212"/>
      <c r="K44" s="1212"/>
      <c r="L44" s="1212"/>
      <c r="M44" s="1213"/>
      <c r="N44" s="1214"/>
    </row>
    <row r="45" spans="1:14" ht="21">
      <c r="A45" s="1193"/>
      <c r="B45" s="1215" t="s">
        <v>666</v>
      </c>
      <c r="C45" s="1194"/>
      <c r="D45" s="1216"/>
      <c r="E45" s="3"/>
      <c r="F45" s="1196"/>
      <c r="G45" s="1197"/>
      <c r="H45" s="1197"/>
      <c r="I45" s="1197"/>
      <c r="J45" s="1198"/>
      <c r="K45" s="1198"/>
      <c r="L45" s="722"/>
      <c r="M45" s="1198"/>
      <c r="N45" s="722"/>
    </row>
    <row r="46" spans="1:14" ht="21">
      <c r="A46" s="2283" t="s">
        <v>1569</v>
      </c>
      <c r="B46" s="2283"/>
      <c r="C46" s="2283"/>
      <c r="D46" s="2283"/>
      <c r="E46" s="2283"/>
      <c r="F46" s="2283"/>
      <c r="G46" s="2283"/>
      <c r="H46" s="2283"/>
      <c r="I46" s="2283"/>
      <c r="J46" s="2283"/>
      <c r="K46" s="2283"/>
      <c r="L46" s="2283"/>
      <c r="M46" s="2283"/>
      <c r="N46" s="1155"/>
    </row>
    <row r="47" spans="1:14" ht="21">
      <c r="A47" s="1" t="s">
        <v>1501</v>
      </c>
      <c r="B47" s="1155"/>
      <c r="C47" s="1155"/>
      <c r="D47" s="1155"/>
      <c r="E47" s="1155"/>
      <c r="F47" s="1155"/>
      <c r="G47" s="1155"/>
      <c r="H47" s="1155"/>
      <c r="I47" s="1155"/>
      <c r="J47" s="1155"/>
      <c r="K47" s="1155"/>
      <c r="L47" s="1155"/>
      <c r="M47" s="1155"/>
      <c r="N47" s="1155"/>
    </row>
    <row r="48" spans="1:14" ht="21">
      <c r="A48" s="1" t="s">
        <v>1502</v>
      </c>
      <c r="B48" s="1155"/>
      <c r="C48" s="1155"/>
      <c r="D48" s="1155"/>
      <c r="E48" s="1155"/>
      <c r="F48" s="1155"/>
      <c r="G48" s="1155"/>
      <c r="H48" s="1155"/>
      <c r="I48" s="1155"/>
      <c r="J48" s="1155"/>
      <c r="K48" s="1155"/>
      <c r="L48" s="1155"/>
      <c r="M48" s="1155"/>
      <c r="N48" s="1155"/>
    </row>
    <row r="49" spans="1:14" ht="21">
      <c r="A49" s="77" t="s">
        <v>1503</v>
      </c>
      <c r="B49" s="78"/>
      <c r="C49" s="78"/>
      <c r="D49" s="5"/>
      <c r="E49" s="5"/>
      <c r="F49" s="2"/>
      <c r="G49" s="2"/>
      <c r="H49" s="2"/>
      <c r="I49" s="2"/>
      <c r="J49" s="2"/>
      <c r="K49" s="2"/>
      <c r="L49" s="2"/>
      <c r="M49" s="2"/>
      <c r="N49" s="2"/>
    </row>
    <row r="50" spans="1:14" ht="21">
      <c r="A50" s="78" t="s">
        <v>23</v>
      </c>
      <c r="B50" s="78"/>
      <c r="C50" s="78"/>
      <c r="D50" s="5"/>
      <c r="E50" s="5"/>
      <c r="F50" s="2"/>
      <c r="G50" s="2"/>
      <c r="H50" s="2"/>
      <c r="I50" s="2" t="s">
        <v>1152</v>
      </c>
      <c r="J50" s="2"/>
      <c r="K50" s="2"/>
      <c r="L50" s="2"/>
      <c r="M50" s="2"/>
      <c r="N50" s="2"/>
    </row>
    <row r="51" spans="1:14" ht="21">
      <c r="A51" s="2" t="s">
        <v>0</v>
      </c>
      <c r="B51" s="1155"/>
      <c r="C51" s="1" t="s">
        <v>1504</v>
      </c>
      <c r="D51" s="1" t="s">
        <v>1505</v>
      </c>
      <c r="E51" s="1155"/>
      <c r="F51" s="1155"/>
      <c r="G51" s="1155"/>
      <c r="H51" s="1155"/>
      <c r="I51" s="2" t="s">
        <v>1506</v>
      </c>
      <c r="J51" s="1155"/>
      <c r="K51" s="1155"/>
      <c r="L51" s="1155"/>
      <c r="M51" s="1155"/>
      <c r="N51" s="1155"/>
    </row>
    <row r="52" spans="1:14" ht="21">
      <c r="A52" s="2" t="s">
        <v>25</v>
      </c>
      <c r="B52" s="1155"/>
      <c r="C52" s="1" t="s">
        <v>1507</v>
      </c>
      <c r="D52" s="1" t="s">
        <v>1508</v>
      </c>
      <c r="E52" s="1155"/>
      <c r="F52" s="1" t="s">
        <v>1509</v>
      </c>
      <c r="G52" s="1155"/>
      <c r="H52" s="1155"/>
      <c r="I52" s="2" t="s">
        <v>1543</v>
      </c>
      <c r="J52" s="7"/>
      <c r="K52" s="1155"/>
      <c r="L52" s="1155"/>
      <c r="M52" s="1"/>
      <c r="N52" s="1155"/>
    </row>
    <row r="53" spans="1:14" ht="21">
      <c r="A53" s="8" t="s">
        <v>3</v>
      </c>
      <c r="B53" s="8"/>
      <c r="C53" s="8"/>
      <c r="D53" s="8"/>
      <c r="E53" s="2275" t="s">
        <v>4</v>
      </c>
      <c r="F53" s="2275"/>
      <c r="G53" s="2275" t="s">
        <v>5</v>
      </c>
      <c r="H53" s="2275"/>
      <c r="I53" s="2275" t="s">
        <v>6</v>
      </c>
      <c r="J53" s="2275"/>
      <c r="K53" s="2275"/>
      <c r="L53" s="2275"/>
      <c r="M53" s="874" t="s">
        <v>7</v>
      </c>
      <c r="N53" s="874" t="s">
        <v>1079</v>
      </c>
    </row>
    <row r="54" spans="1:14" ht="21">
      <c r="A54" s="9" t="s">
        <v>8</v>
      </c>
      <c r="B54" s="9" t="s">
        <v>29</v>
      </c>
      <c r="C54" s="9" t="s">
        <v>9</v>
      </c>
      <c r="D54" s="9" t="s">
        <v>10</v>
      </c>
      <c r="E54" s="9" t="s">
        <v>11</v>
      </c>
      <c r="F54" s="9" t="s">
        <v>12</v>
      </c>
      <c r="G54" s="9" t="s">
        <v>13</v>
      </c>
      <c r="H54" s="9" t="s">
        <v>14</v>
      </c>
      <c r="I54" s="9">
        <v>1</v>
      </c>
      <c r="J54" s="9">
        <v>2</v>
      </c>
      <c r="K54" s="9">
        <v>3</v>
      </c>
      <c r="L54" s="9">
        <v>4</v>
      </c>
      <c r="M54" s="875" t="s">
        <v>1080</v>
      </c>
      <c r="N54" s="875" t="s">
        <v>1081</v>
      </c>
    </row>
    <row r="55" spans="1:14" ht="21">
      <c r="A55" s="692" t="s">
        <v>17</v>
      </c>
      <c r="B55" s="692"/>
      <c r="C55" s="692"/>
      <c r="D55" s="692"/>
      <c r="E55" s="693"/>
      <c r="F55" s="693"/>
      <c r="G55" s="693"/>
      <c r="H55" s="693"/>
      <c r="I55" s="694">
        <v>0.4</v>
      </c>
      <c r="J55" s="694">
        <v>0.3</v>
      </c>
      <c r="K55" s="694">
        <v>0.3</v>
      </c>
      <c r="L55" s="694">
        <v>0</v>
      </c>
      <c r="M55" s="981" t="s">
        <v>372</v>
      </c>
      <c r="N55" s="981"/>
    </row>
    <row r="56" spans="1:14" ht="21">
      <c r="A56" s="1199">
        <v>17</v>
      </c>
      <c r="B56" s="1158" t="s">
        <v>1082</v>
      </c>
      <c r="C56" s="1159" t="s">
        <v>1544</v>
      </c>
      <c r="D56" s="1159" t="s">
        <v>1545</v>
      </c>
      <c r="E56" s="1162"/>
      <c r="F56" s="1162"/>
      <c r="G56" s="1200"/>
      <c r="H56" s="1200"/>
      <c r="I56" s="1200"/>
      <c r="J56" s="1201"/>
      <c r="K56" s="1201"/>
      <c r="L56" s="1202"/>
      <c r="M56" s="1201"/>
      <c r="N56" s="1202"/>
    </row>
    <row r="57" spans="1:14" ht="21">
      <c r="A57" s="1203"/>
      <c r="B57" s="1166" t="s">
        <v>1517</v>
      </c>
      <c r="C57" s="1217" t="s">
        <v>1570</v>
      </c>
      <c r="D57" s="1204" t="s">
        <v>1571</v>
      </c>
      <c r="E57" s="1168"/>
      <c r="F57" s="1168"/>
      <c r="G57" s="1184"/>
      <c r="H57" s="1184"/>
      <c r="I57" s="1184"/>
      <c r="J57" s="1181"/>
      <c r="K57" s="1181"/>
      <c r="L57" s="1185"/>
      <c r="M57" s="1181"/>
      <c r="N57" s="1185"/>
    </row>
    <row r="58" spans="1:14" ht="21">
      <c r="A58" s="1173"/>
      <c r="B58" s="1174" t="s">
        <v>1520</v>
      </c>
      <c r="C58" s="1166" t="s">
        <v>1572</v>
      </c>
      <c r="D58" s="1204" t="s">
        <v>1573</v>
      </c>
      <c r="E58" s="1183" t="s">
        <v>18</v>
      </c>
      <c r="F58" s="1168">
        <v>70</v>
      </c>
      <c r="G58" s="1184"/>
      <c r="H58" s="1184"/>
      <c r="I58" s="1184"/>
      <c r="J58" s="1181"/>
      <c r="K58" s="1181"/>
      <c r="L58" s="1185"/>
      <c r="M58" s="1181"/>
      <c r="N58" s="1185"/>
    </row>
    <row r="59" spans="1:14" ht="21">
      <c r="A59" s="1173"/>
      <c r="B59" s="1177" t="s">
        <v>1523</v>
      </c>
      <c r="C59" s="1166" t="s">
        <v>1574</v>
      </c>
      <c r="D59" s="1204" t="s">
        <v>1575</v>
      </c>
      <c r="E59" s="1183"/>
      <c r="F59" s="1168"/>
      <c r="G59" s="1184"/>
      <c r="H59" s="1184"/>
      <c r="I59" s="1184"/>
      <c r="J59" s="1181"/>
      <c r="K59" s="1181"/>
      <c r="L59" s="1185"/>
      <c r="M59" s="1181"/>
      <c r="N59" s="1185"/>
    </row>
    <row r="60" spans="1:14" ht="21">
      <c r="A60" s="1173"/>
      <c r="B60" s="1174" t="s">
        <v>1526</v>
      </c>
      <c r="C60" s="1166" t="s">
        <v>1576</v>
      </c>
      <c r="D60" s="1166" t="s">
        <v>1577</v>
      </c>
      <c r="E60" s="1168" t="s">
        <v>385</v>
      </c>
      <c r="F60" s="1168">
        <v>0</v>
      </c>
      <c r="G60" s="1184"/>
      <c r="H60" s="1184"/>
      <c r="I60" s="1184"/>
      <c r="J60" s="1181"/>
      <c r="K60" s="1181"/>
      <c r="L60" s="1185"/>
      <c r="M60" s="1181"/>
      <c r="N60" s="1185"/>
    </row>
    <row r="61" spans="1:14" ht="21">
      <c r="A61" s="1173"/>
      <c r="B61" s="1174" t="s">
        <v>1529</v>
      </c>
      <c r="C61" s="1166" t="s">
        <v>1578</v>
      </c>
      <c r="D61" s="1166" t="s">
        <v>1579</v>
      </c>
      <c r="E61" s="1183"/>
      <c r="F61" s="1168"/>
      <c r="G61" s="1184"/>
      <c r="H61" s="1184"/>
      <c r="I61" s="1184"/>
      <c r="J61" s="1181"/>
      <c r="K61" s="1181"/>
      <c r="L61" s="1185"/>
      <c r="M61" s="1181"/>
      <c r="N61" s="1185"/>
    </row>
    <row r="62" spans="1:14" ht="21">
      <c r="A62" s="1173"/>
      <c r="B62" s="1174" t="s">
        <v>1532</v>
      </c>
      <c r="C62" s="1166" t="s">
        <v>1580</v>
      </c>
      <c r="D62" s="1166" t="s">
        <v>1581</v>
      </c>
      <c r="E62" s="1183"/>
      <c r="F62" s="1168"/>
      <c r="G62" s="1184"/>
      <c r="H62" s="1184"/>
      <c r="I62" s="1184"/>
      <c r="J62" s="1181"/>
      <c r="K62" s="1181"/>
      <c r="L62" s="1185"/>
      <c r="M62" s="1181"/>
      <c r="N62" s="1185"/>
    </row>
    <row r="63" spans="1:14" ht="21">
      <c r="A63" s="1173"/>
      <c r="B63" s="1205" t="s">
        <v>1558</v>
      </c>
      <c r="C63" s="1166"/>
      <c r="D63" s="1166" t="s">
        <v>1582</v>
      </c>
      <c r="E63" s="1175" t="s">
        <v>18</v>
      </c>
      <c r="F63" s="1218">
        <v>100</v>
      </c>
      <c r="G63" s="1184"/>
      <c r="H63" s="1184"/>
      <c r="I63" s="1184"/>
      <c r="J63" s="1181"/>
      <c r="K63" s="1181"/>
      <c r="L63" s="1185"/>
      <c r="M63" s="1181"/>
      <c r="N63" s="1185"/>
    </row>
    <row r="64" spans="1:14" ht="21">
      <c r="A64" s="1173"/>
      <c r="B64" s="1205"/>
      <c r="C64" s="1166"/>
      <c r="D64" s="1166" t="s">
        <v>1583</v>
      </c>
      <c r="E64" s="1175"/>
      <c r="F64" s="1218"/>
      <c r="G64" s="1184"/>
      <c r="H64" s="1184"/>
      <c r="I64" s="1184"/>
      <c r="J64" s="1181"/>
      <c r="K64" s="1181"/>
      <c r="L64" s="1185"/>
      <c r="M64" s="1181"/>
      <c r="N64" s="1185"/>
    </row>
    <row r="65" spans="1:14" ht="21">
      <c r="A65" s="1173"/>
      <c r="B65" s="1183"/>
      <c r="C65" s="1166"/>
      <c r="D65" s="1204" t="s">
        <v>1584</v>
      </c>
      <c r="E65" s="1175" t="s">
        <v>18</v>
      </c>
      <c r="F65" s="1218">
        <v>100</v>
      </c>
      <c r="G65" s="1184"/>
      <c r="H65" s="1184"/>
      <c r="I65" s="1184"/>
      <c r="J65" s="1181"/>
      <c r="K65" s="1181"/>
      <c r="L65" s="1185"/>
      <c r="M65" s="1181"/>
      <c r="N65" s="1185"/>
    </row>
    <row r="66" spans="1:14" ht="21">
      <c r="A66" s="1173"/>
      <c r="B66" s="1183"/>
      <c r="C66" s="1166"/>
      <c r="D66" s="1204" t="s">
        <v>1585</v>
      </c>
      <c r="E66" s="1175"/>
      <c r="F66" s="1218"/>
      <c r="G66" s="1184"/>
      <c r="H66" s="1184"/>
      <c r="I66" s="1184"/>
      <c r="J66" s="1181"/>
      <c r="K66" s="1181"/>
      <c r="L66" s="1185"/>
      <c r="M66" s="1181"/>
      <c r="N66" s="1185"/>
    </row>
    <row r="67" spans="1:14" ht="21">
      <c r="A67" s="1186"/>
      <c r="B67" s="1187"/>
      <c r="C67" s="1208"/>
      <c r="D67" s="1208" t="s">
        <v>1586</v>
      </c>
      <c r="E67" s="1188" t="s">
        <v>18</v>
      </c>
      <c r="F67" s="1188">
        <v>100</v>
      </c>
      <c r="G67" s="1189"/>
      <c r="H67" s="1189"/>
      <c r="I67" s="1189"/>
      <c r="J67" s="1190"/>
      <c r="K67" s="1190"/>
      <c r="L67" s="1192"/>
      <c r="M67" s="1190"/>
      <c r="N67" s="1192"/>
    </row>
    <row r="68" spans="1:14" ht="21">
      <c r="A68" s="1193"/>
      <c r="B68" s="1215" t="s">
        <v>666</v>
      </c>
      <c r="C68" s="1194"/>
      <c r="D68" s="1216"/>
      <c r="E68" s="3"/>
      <c r="F68" s="1196"/>
      <c r="G68" s="1197"/>
      <c r="H68" s="1197"/>
      <c r="I68" s="1197"/>
      <c r="J68" s="1198"/>
      <c r="K68" s="1198"/>
      <c r="L68" s="722"/>
      <c r="M68" s="1198"/>
      <c r="N68" s="722"/>
    </row>
    <row r="69" spans="1:14" ht="21">
      <c r="A69" s="2283" t="s">
        <v>1569</v>
      </c>
      <c r="B69" s="2283"/>
      <c r="C69" s="2283"/>
      <c r="D69" s="2283"/>
      <c r="E69" s="2283"/>
      <c r="F69" s="2283"/>
      <c r="G69" s="2283"/>
      <c r="H69" s="2283"/>
      <c r="I69" s="2283"/>
      <c r="J69" s="2283"/>
      <c r="K69" s="2283"/>
      <c r="L69" s="2283"/>
      <c r="M69" s="2283"/>
      <c r="N69" s="1155"/>
    </row>
    <row r="70" spans="1:14" ht="21">
      <c r="A70" s="1" t="s">
        <v>1501</v>
      </c>
      <c r="B70" s="1155"/>
      <c r="C70" s="1155"/>
      <c r="D70" s="1155"/>
      <c r="E70" s="1155"/>
      <c r="F70" s="1155"/>
      <c r="G70" s="1155"/>
      <c r="H70" s="1155"/>
      <c r="I70" s="1155"/>
      <c r="J70" s="1155"/>
      <c r="K70" s="1155"/>
      <c r="L70" s="1155"/>
      <c r="M70" s="1155"/>
      <c r="N70" s="1155"/>
    </row>
    <row r="71" spans="1:14" ht="21">
      <c r="A71" s="1" t="s">
        <v>1502</v>
      </c>
      <c r="B71" s="1155"/>
      <c r="C71" s="1155"/>
      <c r="D71" s="1155"/>
      <c r="E71" s="1155"/>
      <c r="F71" s="1155"/>
      <c r="G71" s="1155"/>
      <c r="H71" s="1155"/>
      <c r="I71" s="1155"/>
      <c r="J71" s="1155"/>
      <c r="K71" s="1155"/>
      <c r="L71" s="1155"/>
      <c r="M71" s="1155"/>
      <c r="N71" s="1155"/>
    </row>
    <row r="72" spans="1:14" ht="21">
      <c r="A72" s="77" t="s">
        <v>1503</v>
      </c>
      <c r="B72" s="78"/>
      <c r="C72" s="78"/>
      <c r="D72" s="5"/>
      <c r="E72" s="5"/>
      <c r="F72" s="2"/>
      <c r="G72" s="2"/>
      <c r="H72" s="2"/>
      <c r="I72" s="2"/>
      <c r="J72" s="2"/>
      <c r="K72" s="2"/>
      <c r="L72" s="2"/>
      <c r="M72" s="2"/>
      <c r="N72" s="2"/>
    </row>
    <row r="73" spans="1:14" ht="21">
      <c r="A73" s="78" t="s">
        <v>23</v>
      </c>
      <c r="B73" s="78"/>
      <c r="C73" s="78"/>
      <c r="D73" s="5"/>
      <c r="E73" s="5"/>
      <c r="F73" s="2"/>
      <c r="G73" s="2"/>
      <c r="H73" s="2"/>
      <c r="I73" s="2" t="s">
        <v>1152</v>
      </c>
      <c r="J73" s="2"/>
      <c r="K73" s="2"/>
      <c r="L73" s="2"/>
      <c r="M73" s="2"/>
      <c r="N73" s="2"/>
    </row>
    <row r="74" spans="1:14" ht="21">
      <c r="A74" s="2" t="s">
        <v>0</v>
      </c>
      <c r="B74" s="1155"/>
      <c r="C74" s="1" t="s">
        <v>1504</v>
      </c>
      <c r="D74" s="1" t="s">
        <v>1505</v>
      </c>
      <c r="E74" s="1155"/>
      <c r="F74" s="1155"/>
      <c r="G74" s="1155"/>
      <c r="H74" s="1155"/>
      <c r="I74" s="2" t="s">
        <v>1506</v>
      </c>
      <c r="J74" s="1155"/>
      <c r="K74" s="1155"/>
      <c r="L74" s="1155"/>
      <c r="M74" s="1155"/>
      <c r="N74" s="1155"/>
    </row>
    <row r="75" spans="1:14" ht="21">
      <c r="A75" s="2" t="s">
        <v>25</v>
      </c>
      <c r="B75" s="1155"/>
      <c r="C75" s="1" t="s">
        <v>1507</v>
      </c>
      <c r="D75" s="1" t="s">
        <v>1508</v>
      </c>
      <c r="E75" s="1155"/>
      <c r="F75" s="1" t="s">
        <v>1509</v>
      </c>
      <c r="G75" s="1155"/>
      <c r="H75" s="1155"/>
      <c r="I75" s="2" t="s">
        <v>1543</v>
      </c>
      <c r="J75" s="7"/>
      <c r="K75" s="1155"/>
      <c r="L75" s="1155"/>
      <c r="M75" s="1"/>
      <c r="N75" s="1155"/>
    </row>
    <row r="76" spans="1:14" ht="21">
      <c r="A76" s="8" t="s">
        <v>3</v>
      </c>
      <c r="B76" s="8"/>
      <c r="C76" s="8"/>
      <c r="D76" s="8"/>
      <c r="E76" s="2275" t="s">
        <v>4</v>
      </c>
      <c r="F76" s="2275"/>
      <c r="G76" s="2275" t="s">
        <v>5</v>
      </c>
      <c r="H76" s="2275"/>
      <c r="I76" s="2275" t="s">
        <v>6</v>
      </c>
      <c r="J76" s="2275"/>
      <c r="K76" s="2275"/>
      <c r="L76" s="2275"/>
      <c r="M76" s="874" t="s">
        <v>7</v>
      </c>
      <c r="N76" s="874" t="s">
        <v>1079</v>
      </c>
    </row>
    <row r="77" spans="1:14" ht="21">
      <c r="A77" s="9" t="s">
        <v>8</v>
      </c>
      <c r="B77" s="9" t="s">
        <v>29</v>
      </c>
      <c r="C77" s="9" t="s">
        <v>9</v>
      </c>
      <c r="D77" s="9" t="s">
        <v>10</v>
      </c>
      <c r="E77" s="9" t="s">
        <v>11</v>
      </c>
      <c r="F77" s="9" t="s">
        <v>12</v>
      </c>
      <c r="G77" s="9" t="s">
        <v>13</v>
      </c>
      <c r="H77" s="9" t="s">
        <v>14</v>
      </c>
      <c r="I77" s="9">
        <v>1</v>
      </c>
      <c r="J77" s="9">
        <v>2</v>
      </c>
      <c r="K77" s="9">
        <v>3</v>
      </c>
      <c r="L77" s="9">
        <v>4</v>
      </c>
      <c r="M77" s="875" t="s">
        <v>1080</v>
      </c>
      <c r="N77" s="875" t="s">
        <v>1081</v>
      </c>
    </row>
    <row r="78" spans="1:14" ht="21">
      <c r="A78" s="692" t="s">
        <v>17</v>
      </c>
      <c r="B78" s="692"/>
      <c r="C78" s="692"/>
      <c r="D78" s="692"/>
      <c r="E78" s="693"/>
      <c r="F78" s="693"/>
      <c r="G78" s="693"/>
      <c r="H78" s="693"/>
      <c r="I78" s="694">
        <v>0.4</v>
      </c>
      <c r="J78" s="694">
        <v>0.3</v>
      </c>
      <c r="K78" s="694">
        <v>0.3</v>
      </c>
      <c r="L78" s="694">
        <v>0</v>
      </c>
      <c r="M78" s="981" t="s">
        <v>372</v>
      </c>
      <c r="N78" s="981"/>
    </row>
    <row r="79" spans="1:14" ht="21">
      <c r="A79" s="1199">
        <v>17</v>
      </c>
      <c r="B79" s="1158" t="s">
        <v>1082</v>
      </c>
      <c r="C79" s="1219"/>
      <c r="D79" s="1159" t="s">
        <v>1545</v>
      </c>
      <c r="E79" s="1220"/>
      <c r="F79" s="1221"/>
      <c r="G79" s="1200"/>
      <c r="H79" s="1200"/>
      <c r="I79" s="1200"/>
      <c r="J79" s="1201"/>
      <c r="K79" s="1201"/>
      <c r="L79" s="1202"/>
      <c r="M79" s="1201"/>
      <c r="N79" s="1202"/>
    </row>
    <row r="80" spans="1:14" ht="21">
      <c r="A80" s="1203"/>
      <c r="B80" s="1166" t="s">
        <v>1517</v>
      </c>
      <c r="C80" s="1166"/>
      <c r="D80" s="1166" t="s">
        <v>1588</v>
      </c>
      <c r="E80" s="1168"/>
      <c r="F80" s="1168"/>
      <c r="G80" s="1184"/>
      <c r="H80" s="1184"/>
      <c r="I80" s="1184"/>
      <c r="J80" s="1181"/>
      <c r="K80" s="1181"/>
      <c r="L80" s="1185"/>
      <c r="M80" s="1181"/>
      <c r="N80" s="1185"/>
    </row>
    <row r="81" spans="1:18" ht="21">
      <c r="A81" s="1203"/>
      <c r="B81" s="1174" t="s">
        <v>1520</v>
      </c>
      <c r="C81" s="1166"/>
      <c r="D81" s="1166" t="s">
        <v>1589</v>
      </c>
      <c r="E81" s="1175" t="s">
        <v>385</v>
      </c>
      <c r="F81" s="1218">
        <v>0</v>
      </c>
      <c r="G81" s="1184"/>
      <c r="H81" s="1184"/>
      <c r="I81" s="1184"/>
      <c r="J81" s="1181"/>
      <c r="K81" s="1181"/>
      <c r="L81" s="1185"/>
      <c r="M81" s="1181"/>
      <c r="N81" s="1185"/>
    </row>
    <row r="82" spans="1:18" ht="21">
      <c r="A82" s="1173"/>
      <c r="B82" s="1177" t="s">
        <v>1523</v>
      </c>
      <c r="C82" s="1166"/>
      <c r="D82" s="1166" t="s">
        <v>1590</v>
      </c>
      <c r="E82" s="1175"/>
      <c r="F82" s="1218"/>
      <c r="G82" s="1184"/>
      <c r="H82" s="1184"/>
      <c r="I82" s="1184"/>
      <c r="J82" s="1181"/>
      <c r="K82" s="1181"/>
      <c r="L82" s="1185"/>
      <c r="M82" s="1181"/>
      <c r="N82" s="1185"/>
    </row>
    <row r="83" spans="1:18" ht="21">
      <c r="A83" s="1173"/>
      <c r="B83" s="1174" t="s">
        <v>1526</v>
      </c>
      <c r="C83" s="1166"/>
      <c r="D83" s="1204" t="s">
        <v>1591</v>
      </c>
      <c r="E83" s="1222" t="s">
        <v>18</v>
      </c>
      <c r="F83" s="1183">
        <v>100</v>
      </c>
      <c r="G83" s="1184"/>
      <c r="H83" s="1184"/>
      <c r="I83" s="1184"/>
      <c r="J83" s="1181"/>
      <c r="K83" s="1181"/>
      <c r="L83" s="1185"/>
      <c r="M83" s="1181"/>
      <c r="N83" s="1185"/>
    </row>
    <row r="84" spans="1:18" ht="21">
      <c r="A84" s="1173"/>
      <c r="B84" s="1174" t="s">
        <v>1529</v>
      </c>
      <c r="C84" s="1166"/>
      <c r="D84" s="1204" t="s">
        <v>1592</v>
      </c>
      <c r="E84" s="1222"/>
      <c r="F84" s="1183"/>
      <c r="G84" s="1184"/>
      <c r="H84" s="1184"/>
      <c r="I84" s="1184"/>
      <c r="J84" s="1181"/>
      <c r="K84" s="1181"/>
      <c r="L84" s="1185"/>
      <c r="M84" s="1181"/>
      <c r="N84" s="1185"/>
    </row>
    <row r="85" spans="1:18" ht="21">
      <c r="A85" s="1173"/>
      <c r="B85" s="1174" t="s">
        <v>1532</v>
      </c>
      <c r="C85" s="1166"/>
      <c r="D85" s="1166" t="s">
        <v>1593</v>
      </c>
      <c r="E85" s="1175" t="s">
        <v>518</v>
      </c>
      <c r="F85" s="1218">
        <v>3</v>
      </c>
      <c r="G85" s="1184"/>
      <c r="H85" s="1184"/>
      <c r="I85" s="1184"/>
      <c r="J85" s="1181"/>
      <c r="K85" s="1181"/>
      <c r="L85" s="1185"/>
      <c r="M85" s="1181"/>
      <c r="N85" s="1185"/>
      <c r="P85" s="1223"/>
      <c r="Q85" s="1224"/>
      <c r="R85" s="1225"/>
    </row>
    <row r="86" spans="1:18" ht="21">
      <c r="A86" s="1173"/>
      <c r="B86" s="1205" t="s">
        <v>1558</v>
      </c>
      <c r="C86" s="1166"/>
      <c r="D86" s="1226" t="s">
        <v>1594</v>
      </c>
      <c r="E86" s="1183"/>
      <c r="F86" s="1168"/>
      <c r="G86" s="1184"/>
      <c r="H86" s="1184"/>
      <c r="I86" s="1184"/>
      <c r="J86" s="1181"/>
      <c r="K86" s="1181"/>
      <c r="L86" s="1185"/>
      <c r="M86" s="1181"/>
      <c r="N86" s="1185"/>
      <c r="P86" s="1223"/>
      <c r="Q86" s="1224"/>
      <c r="R86" s="1225"/>
    </row>
    <row r="87" spans="1:18" ht="21">
      <c r="A87" s="1173"/>
      <c r="B87" s="1174"/>
      <c r="C87" s="1166"/>
      <c r="D87" s="1166" t="s">
        <v>1595</v>
      </c>
      <c r="E87" s="1175" t="s">
        <v>18</v>
      </c>
      <c r="F87" s="1218" t="s">
        <v>1211</v>
      </c>
      <c r="G87" s="1184"/>
      <c r="H87" s="1184"/>
      <c r="I87" s="1184"/>
      <c r="J87" s="1181"/>
      <c r="K87" s="1181"/>
      <c r="L87" s="1185"/>
      <c r="M87" s="1181"/>
      <c r="N87" s="1185"/>
      <c r="P87" s="1227"/>
      <c r="Q87" s="1228"/>
      <c r="R87" s="1229"/>
    </row>
    <row r="88" spans="1:18" ht="21">
      <c r="A88" s="1179"/>
      <c r="B88" s="1230"/>
      <c r="C88" s="1183"/>
      <c r="D88" s="1226" t="s">
        <v>1596</v>
      </c>
      <c r="E88" s="1175" t="s">
        <v>18</v>
      </c>
      <c r="F88" s="1218" t="s">
        <v>1211</v>
      </c>
      <c r="G88" s="1230"/>
      <c r="H88" s="1230"/>
      <c r="I88" s="1179"/>
      <c r="J88" s="1231"/>
      <c r="K88" s="1230"/>
      <c r="L88" s="1230"/>
      <c r="M88" s="1183"/>
      <c r="N88" s="1230"/>
      <c r="P88" s="1227"/>
      <c r="Q88" s="1228"/>
      <c r="R88" s="1229"/>
    </row>
    <row r="89" spans="1:18" ht="21">
      <c r="A89" s="1179"/>
      <c r="B89" s="1230"/>
      <c r="C89" s="1183"/>
      <c r="D89" s="1232"/>
      <c r="E89" s="1233"/>
      <c r="F89" s="1234"/>
      <c r="G89" s="1230"/>
      <c r="H89" s="1230"/>
      <c r="I89" s="1179"/>
      <c r="J89" s="1231"/>
      <c r="K89" s="1230"/>
      <c r="L89" s="1230"/>
      <c r="M89" s="1183"/>
      <c r="N89" s="1230"/>
    </row>
    <row r="90" spans="1:18" ht="21">
      <c r="A90" s="1235"/>
      <c r="B90" s="1236"/>
      <c r="C90" s="1187"/>
      <c r="D90" s="1237"/>
      <c r="E90" s="1238"/>
      <c r="F90" s="1239"/>
      <c r="G90" s="1236"/>
      <c r="H90" s="1236"/>
      <c r="I90" s="1235"/>
      <c r="J90" s="1240"/>
      <c r="K90" s="1236"/>
      <c r="L90" s="1236"/>
      <c r="M90" s="1187"/>
      <c r="N90" s="1236"/>
    </row>
    <row r="91" spans="1:18" ht="21">
      <c r="A91" s="327"/>
      <c r="B91" s="1215" t="s">
        <v>666</v>
      </c>
      <c r="C91" s="1194"/>
      <c r="D91" s="1194"/>
      <c r="E91" s="1241"/>
      <c r="F91" s="1242"/>
      <c r="G91" s="1197"/>
      <c r="H91" s="1197"/>
      <c r="I91" s="1197"/>
      <c r="J91" s="1198"/>
      <c r="K91" s="1198"/>
      <c r="L91" s="722"/>
      <c r="M91" s="1198"/>
      <c r="N91" s="722"/>
    </row>
    <row r="96" spans="1:18">
      <c r="C96" s="1243"/>
      <c r="D96" s="1243"/>
    </row>
    <row r="97" spans="3:7">
      <c r="C97" s="1243"/>
      <c r="D97" s="1243"/>
    </row>
    <row r="98" spans="3:7" ht="21">
      <c r="C98" s="1243"/>
      <c r="D98" s="1194"/>
      <c r="E98" s="1241"/>
      <c r="F98" s="1242"/>
      <c r="G98" s="1243"/>
    </row>
    <row r="99" spans="3:7" ht="21">
      <c r="C99" s="1243"/>
      <c r="D99" s="1194"/>
      <c r="E99" s="1241"/>
      <c r="F99" s="1242"/>
      <c r="G99" s="1243"/>
    </row>
    <row r="100" spans="3:7">
      <c r="C100" s="1243"/>
      <c r="D100" s="1243"/>
      <c r="E100" s="1243"/>
      <c r="F100" s="1243"/>
      <c r="G100" s="1243"/>
    </row>
    <row r="101" spans="3:7">
      <c r="C101" s="1243"/>
      <c r="D101" s="1243"/>
      <c r="E101" s="1243"/>
      <c r="F101" s="1243"/>
      <c r="G101" s="1243"/>
    </row>
  </sheetData>
  <mergeCells count="16">
    <mergeCell ref="E76:F76"/>
    <mergeCell ref="G76:H76"/>
    <mergeCell ref="I76:L76"/>
    <mergeCell ref="A1:M1"/>
    <mergeCell ref="E8:F8"/>
    <mergeCell ref="G8:H8"/>
    <mergeCell ref="I8:L8"/>
    <mergeCell ref="A23:M23"/>
    <mergeCell ref="E30:F30"/>
    <mergeCell ref="G30:H30"/>
    <mergeCell ref="I30:L30"/>
    <mergeCell ref="A46:M46"/>
    <mergeCell ref="E53:F53"/>
    <mergeCell ref="G53:H53"/>
    <mergeCell ref="I53:L53"/>
    <mergeCell ref="A69:M69"/>
  </mergeCells>
  <pageMargins left="0.25" right="0.25" top="0.75" bottom="0.75" header="0.3" footer="0.3"/>
  <pageSetup paperSize="9" orientation="landscape" horizontalDpi="200" verticalDpi="20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>
  <dimension ref="A1:N26"/>
  <sheetViews>
    <sheetView topLeftCell="A7" workbookViewId="0">
      <selection activeCell="I24" sqref="I24"/>
    </sheetView>
  </sheetViews>
  <sheetFormatPr defaultColWidth="9" defaultRowHeight="21"/>
  <cols>
    <col min="1" max="1" width="3" style="1" customWidth="1"/>
    <col min="2" max="2" width="20.75" style="1" customWidth="1"/>
    <col min="3" max="4" width="23.625" style="1" customWidth="1"/>
    <col min="5" max="5" width="6.125" style="404" customWidth="1"/>
    <col min="6" max="6" width="5.125" style="1" customWidth="1"/>
    <col min="7" max="7" width="7.25" style="1" customWidth="1"/>
    <col min="8" max="12" width="6.25" style="1" customWidth="1"/>
    <col min="13" max="14" width="7" style="1" customWidth="1"/>
    <col min="15" max="15" width="6.25" style="1" customWidth="1"/>
    <col min="16" max="16384" width="9" style="1"/>
  </cols>
  <sheetData>
    <row r="1" spans="1:14">
      <c r="A1" s="2283" t="s">
        <v>269</v>
      </c>
      <c r="B1" s="2283"/>
      <c r="C1" s="2283"/>
      <c r="D1" s="2283"/>
      <c r="E1" s="2283"/>
      <c r="F1" s="2283"/>
      <c r="G1" s="2283"/>
      <c r="H1" s="2283"/>
      <c r="I1" s="2283"/>
      <c r="J1" s="2283"/>
      <c r="K1" s="2283"/>
      <c r="L1" s="2283"/>
      <c r="M1" s="2283"/>
    </row>
    <row r="2" spans="1:14">
      <c r="A2" s="1" t="s">
        <v>40</v>
      </c>
    </row>
    <row r="3" spans="1:14">
      <c r="A3" s="1" t="s">
        <v>21</v>
      </c>
    </row>
    <row r="4" spans="1:14" s="2" customFormat="1">
      <c r="A4" s="77" t="s">
        <v>22</v>
      </c>
      <c r="B4" s="78"/>
      <c r="C4" s="78"/>
      <c r="D4" s="5"/>
      <c r="E4" s="1495"/>
    </row>
    <row r="5" spans="1:14" s="2" customFormat="1">
      <c r="A5" s="77" t="s">
        <v>23</v>
      </c>
      <c r="B5" s="78"/>
      <c r="C5" s="78"/>
      <c r="D5" s="5"/>
      <c r="E5" s="1495"/>
      <c r="I5" s="1" t="s">
        <v>2274</v>
      </c>
    </row>
    <row r="6" spans="1:14" ht="21.75">
      <c r="A6" s="1" t="s">
        <v>0</v>
      </c>
      <c r="C6" s="1" t="s">
        <v>38</v>
      </c>
      <c r="D6" s="1" t="s">
        <v>2275</v>
      </c>
      <c r="I6" s="1" t="s">
        <v>2276</v>
      </c>
    </row>
    <row r="7" spans="1:14" ht="21.75">
      <c r="A7" s="1" t="s">
        <v>25</v>
      </c>
      <c r="C7" s="1" t="s">
        <v>2</v>
      </c>
      <c r="D7" s="1" t="s">
        <v>2277</v>
      </c>
      <c r="F7" s="1" t="s">
        <v>45</v>
      </c>
      <c r="I7" s="1" t="s">
        <v>2278</v>
      </c>
      <c r="J7" s="7"/>
      <c r="M7" s="1" t="s">
        <v>28</v>
      </c>
    </row>
    <row r="8" spans="1:14">
      <c r="A8" s="8" t="s">
        <v>3</v>
      </c>
      <c r="B8" s="8"/>
      <c r="C8" s="8"/>
      <c r="D8" s="8"/>
      <c r="E8" s="2275" t="s">
        <v>4</v>
      </c>
      <c r="F8" s="2275"/>
      <c r="G8" s="2275" t="s">
        <v>5</v>
      </c>
      <c r="H8" s="2275"/>
      <c r="I8" s="2275" t="s">
        <v>6</v>
      </c>
      <c r="J8" s="2275"/>
      <c r="K8" s="2275"/>
      <c r="L8" s="2275"/>
      <c r="M8" s="8" t="s">
        <v>7</v>
      </c>
      <c r="N8" s="8" t="s">
        <v>16</v>
      </c>
    </row>
    <row r="9" spans="1:14">
      <c r="A9" s="9" t="s">
        <v>8</v>
      </c>
      <c r="B9" s="9" t="s">
        <v>29</v>
      </c>
      <c r="C9" s="9" t="s">
        <v>9</v>
      </c>
      <c r="D9" s="9" t="s">
        <v>10</v>
      </c>
      <c r="E9" s="9" t="s">
        <v>11</v>
      </c>
      <c r="F9" s="9" t="s">
        <v>12</v>
      </c>
      <c r="G9" s="9" t="s">
        <v>13</v>
      </c>
      <c r="H9" s="9" t="s">
        <v>14</v>
      </c>
      <c r="I9" s="9">
        <v>1</v>
      </c>
      <c r="J9" s="9">
        <v>2</v>
      </c>
      <c r="K9" s="9">
        <v>3</v>
      </c>
      <c r="L9" s="9">
        <v>4</v>
      </c>
      <c r="M9" s="9" t="s">
        <v>15</v>
      </c>
      <c r="N9" s="9"/>
    </row>
    <row r="10" spans="1:14">
      <c r="A10" s="9" t="s">
        <v>17</v>
      </c>
      <c r="B10" s="9"/>
      <c r="C10" s="9"/>
      <c r="D10" s="9"/>
      <c r="E10" s="9"/>
      <c r="F10" s="10"/>
      <c r="G10" s="10"/>
      <c r="H10" s="10"/>
      <c r="I10" s="11">
        <v>0.4</v>
      </c>
      <c r="J10" s="11">
        <v>0.3</v>
      </c>
      <c r="K10" s="11">
        <v>0.3</v>
      </c>
      <c r="L10" s="11">
        <v>0</v>
      </c>
      <c r="M10" s="9"/>
      <c r="N10" s="9"/>
    </row>
    <row r="11" spans="1:14" s="3" customFormat="1">
      <c r="A11" s="12"/>
      <c r="B11" s="1292" t="s">
        <v>2279</v>
      </c>
      <c r="C11" s="14" t="s">
        <v>31</v>
      </c>
      <c r="D11" s="13" t="s">
        <v>32</v>
      </c>
      <c r="E11" s="12"/>
      <c r="F11" s="15"/>
      <c r="G11" s="1496">
        <v>3722599</v>
      </c>
      <c r="H11" s="15" t="s">
        <v>330</v>
      </c>
      <c r="I11" s="1001">
        <v>1489039</v>
      </c>
      <c r="J11" s="1001">
        <v>1116779</v>
      </c>
      <c r="K11" s="1001">
        <v>1116779</v>
      </c>
      <c r="L11" s="1001">
        <v>0</v>
      </c>
      <c r="M11" s="12" t="s">
        <v>354</v>
      </c>
      <c r="N11" s="12" t="s">
        <v>2280</v>
      </c>
    </row>
    <row r="12" spans="1:14" s="327" customFormat="1" ht="23.25">
      <c r="A12" s="17"/>
      <c r="B12" s="1292" t="s">
        <v>333</v>
      </c>
      <c r="C12" s="19" t="s">
        <v>2281</v>
      </c>
      <c r="D12" s="20" t="s">
        <v>2282</v>
      </c>
      <c r="E12" s="21" t="s">
        <v>1143</v>
      </c>
      <c r="F12" s="21"/>
      <c r="G12" s="22"/>
      <c r="H12" s="23"/>
      <c r="I12" s="23"/>
      <c r="J12" s="23"/>
      <c r="K12" s="23"/>
      <c r="L12" s="24"/>
      <c r="M12" s="18"/>
      <c r="N12" s="12" t="s">
        <v>2280</v>
      </c>
    </row>
    <row r="13" spans="1:14" s="327" customFormat="1" ht="23.25">
      <c r="A13" s="25"/>
      <c r="B13" s="18" t="s">
        <v>2283</v>
      </c>
      <c r="C13" s="26" t="s">
        <v>2284</v>
      </c>
      <c r="D13" s="13" t="s">
        <v>34</v>
      </c>
      <c r="E13" s="21"/>
      <c r="F13" s="21"/>
      <c r="G13" s="27"/>
      <c r="H13" s="23" t="s">
        <v>33</v>
      </c>
      <c r="I13" s="23"/>
      <c r="J13" s="23"/>
      <c r="K13" s="23"/>
      <c r="L13" s="24"/>
      <c r="M13" s="18"/>
      <c r="N13" s="12" t="s">
        <v>2280</v>
      </c>
    </row>
    <row r="14" spans="1:14" s="327" customFormat="1" ht="23.25">
      <c r="A14" s="25"/>
      <c r="B14" s="18" t="s">
        <v>2285</v>
      </c>
      <c r="C14" s="19" t="s">
        <v>2286</v>
      </c>
      <c r="D14" s="26" t="s">
        <v>2287</v>
      </c>
      <c r="E14" s="21" t="s">
        <v>1143</v>
      </c>
      <c r="F14" s="125">
        <v>0</v>
      </c>
      <c r="G14" s="27"/>
      <c r="H14" s="23"/>
      <c r="I14" s="23"/>
      <c r="J14" s="23"/>
      <c r="K14" s="23"/>
      <c r="L14" s="24"/>
      <c r="M14" s="18"/>
      <c r="N14" s="12" t="s">
        <v>2280</v>
      </c>
    </row>
    <row r="15" spans="1:14" s="327" customFormat="1">
      <c r="A15" s="25"/>
      <c r="B15" s="18" t="s">
        <v>2288</v>
      </c>
      <c r="C15" s="1298" t="s">
        <v>362</v>
      </c>
      <c r="D15" s="19" t="s">
        <v>2289</v>
      </c>
      <c r="E15" s="21" t="s">
        <v>1143</v>
      </c>
      <c r="F15" s="21">
        <v>0</v>
      </c>
      <c r="G15" s="28"/>
      <c r="H15" s="23"/>
      <c r="I15" s="23"/>
      <c r="J15" s="23"/>
      <c r="K15" s="23"/>
      <c r="L15" s="29"/>
      <c r="M15" s="18"/>
      <c r="N15" s="18"/>
    </row>
    <row r="16" spans="1:14" s="327" customFormat="1">
      <c r="A16" s="25"/>
      <c r="B16" s="19" t="s">
        <v>2290</v>
      </c>
      <c r="C16" s="19" t="s">
        <v>2291</v>
      </c>
      <c r="D16" s="19" t="s">
        <v>2292</v>
      </c>
      <c r="E16" s="21" t="s">
        <v>18</v>
      </c>
      <c r="F16" s="21" t="s">
        <v>2293</v>
      </c>
      <c r="G16" s="30"/>
      <c r="H16" s="29"/>
      <c r="I16" s="29"/>
      <c r="J16" s="29"/>
      <c r="K16" s="29"/>
      <c r="L16" s="29"/>
      <c r="M16" s="18"/>
      <c r="N16" s="18"/>
    </row>
    <row r="17" spans="1:14" s="327" customFormat="1">
      <c r="A17" s="25"/>
      <c r="B17" s="19" t="s">
        <v>2294</v>
      </c>
      <c r="C17" s="19" t="s">
        <v>2295</v>
      </c>
      <c r="D17" s="19" t="s">
        <v>2296</v>
      </c>
      <c r="E17" s="21" t="s">
        <v>18</v>
      </c>
      <c r="F17" s="21"/>
      <c r="G17" s="30"/>
      <c r="H17" s="29"/>
      <c r="I17" s="29"/>
      <c r="J17" s="29"/>
      <c r="K17" s="29"/>
      <c r="L17" s="29"/>
      <c r="M17" s="18"/>
      <c r="N17" s="18"/>
    </row>
    <row r="18" spans="1:14" s="327" customFormat="1">
      <c r="A18" s="25"/>
      <c r="B18" s="19"/>
      <c r="C18" s="19" t="s">
        <v>2297</v>
      </c>
      <c r="D18" s="19" t="s">
        <v>2298</v>
      </c>
      <c r="E18" s="21"/>
      <c r="F18" s="21"/>
      <c r="G18" s="30"/>
      <c r="H18" s="29"/>
      <c r="I18" s="29"/>
      <c r="J18" s="29"/>
      <c r="K18" s="29"/>
      <c r="L18" s="29"/>
      <c r="M18" s="18"/>
      <c r="N18" s="18"/>
    </row>
    <row r="19" spans="1:14" s="327" customFormat="1">
      <c r="A19" s="25"/>
      <c r="B19" s="19" t="s">
        <v>2299</v>
      </c>
      <c r="C19" s="19" t="s">
        <v>2300</v>
      </c>
      <c r="D19" s="26" t="s">
        <v>2301</v>
      </c>
      <c r="E19" s="21"/>
      <c r="F19" s="21"/>
      <c r="G19" s="31"/>
      <c r="H19" s="31"/>
      <c r="I19" s="31"/>
      <c r="J19" s="29"/>
      <c r="K19" s="29"/>
      <c r="L19" s="32"/>
      <c r="M19" s="29"/>
      <c r="N19" s="32"/>
    </row>
    <row r="20" spans="1:14" s="327" customFormat="1">
      <c r="A20" s="25"/>
      <c r="B20" s="19" t="s">
        <v>2302</v>
      </c>
      <c r="C20" s="19" t="s">
        <v>2303</v>
      </c>
      <c r="D20" s="20"/>
      <c r="E20" s="21"/>
      <c r="F20" s="21"/>
      <c r="G20" s="31"/>
      <c r="H20" s="31"/>
      <c r="I20" s="31"/>
      <c r="J20" s="29"/>
      <c r="K20" s="29"/>
      <c r="L20" s="27"/>
      <c r="M20" s="29"/>
      <c r="N20" s="32"/>
    </row>
    <row r="21" spans="1:14" s="327" customFormat="1">
      <c r="A21" s="25"/>
      <c r="B21" s="19"/>
      <c r="C21" s="19" t="s">
        <v>2304</v>
      </c>
      <c r="D21" s="26" t="s">
        <v>2305</v>
      </c>
      <c r="E21" s="21" t="s">
        <v>385</v>
      </c>
      <c r="F21" s="21">
        <v>52</v>
      </c>
      <c r="G21" s="31"/>
      <c r="H21" s="31"/>
      <c r="I21" s="31"/>
      <c r="J21" s="29"/>
      <c r="K21" s="29"/>
      <c r="L21" s="27"/>
      <c r="M21" s="29"/>
      <c r="N21" s="32"/>
    </row>
    <row r="22" spans="1:14" s="327" customFormat="1">
      <c r="A22" s="25"/>
      <c r="B22" s="19" t="s">
        <v>2306</v>
      </c>
      <c r="C22" s="19" t="s">
        <v>2307</v>
      </c>
      <c r="D22" s="20" t="s">
        <v>2308</v>
      </c>
      <c r="E22" s="21"/>
      <c r="F22" s="21"/>
      <c r="G22" s="31"/>
      <c r="H22" s="31"/>
      <c r="I22" s="31"/>
      <c r="J22" s="29"/>
      <c r="K22" s="29"/>
      <c r="L22" s="32"/>
      <c r="M22" s="29"/>
      <c r="N22" s="32"/>
    </row>
    <row r="23" spans="1:14" s="327" customFormat="1">
      <c r="A23" s="25"/>
      <c r="B23" s="19" t="s">
        <v>2309</v>
      </c>
      <c r="C23" s="19" t="s">
        <v>2310</v>
      </c>
      <c r="D23" s="26" t="s">
        <v>2311</v>
      </c>
      <c r="E23" s="21" t="s">
        <v>18</v>
      </c>
      <c r="F23" s="21" t="s">
        <v>2293</v>
      </c>
      <c r="G23" s="31"/>
      <c r="H23" s="31"/>
      <c r="I23" s="31"/>
      <c r="J23" s="29"/>
      <c r="K23" s="29"/>
      <c r="L23" s="32"/>
      <c r="M23" s="29"/>
      <c r="N23" s="32"/>
    </row>
    <row r="24" spans="1:14" s="327" customFormat="1" ht="27" customHeight="1">
      <c r="A24" s="26"/>
      <c r="B24" s="19" t="s">
        <v>2312</v>
      </c>
      <c r="C24" s="19" t="s">
        <v>2313</v>
      </c>
      <c r="D24" s="20" t="s">
        <v>2314</v>
      </c>
      <c r="E24" s="21"/>
      <c r="F24" s="21"/>
      <c r="G24" s="31"/>
      <c r="H24" s="31"/>
      <c r="I24" s="31"/>
      <c r="J24" s="29"/>
      <c r="K24" s="29"/>
      <c r="L24" s="32"/>
      <c r="M24" s="29"/>
      <c r="N24" s="32"/>
    </row>
    <row r="25" spans="1:14" s="327" customFormat="1" ht="24" customHeight="1">
      <c r="A25" s="26"/>
      <c r="B25" s="837"/>
      <c r="C25" s="19" t="s">
        <v>2315</v>
      </c>
      <c r="D25" s="20"/>
      <c r="E25" s="21"/>
      <c r="F25" s="21"/>
      <c r="G25" s="33"/>
      <c r="H25" s="34"/>
      <c r="I25" s="35"/>
      <c r="J25" s="35"/>
      <c r="K25" s="35"/>
      <c r="L25" s="35"/>
      <c r="M25" s="36"/>
      <c r="N25" s="18"/>
    </row>
    <row r="26" spans="1:14">
      <c r="B26" s="44" t="s">
        <v>39</v>
      </c>
    </row>
  </sheetData>
  <mergeCells count="4">
    <mergeCell ref="A1:M1"/>
    <mergeCell ref="E8:F8"/>
    <mergeCell ref="G8:H8"/>
    <mergeCell ref="I8:L8"/>
  </mergeCells>
  <printOptions horizontalCentered="1"/>
  <pageMargins left="0.11811023622047245" right="0.11811023622047245" top="0.19685039370078741" bottom="0.11811023622047245" header="0" footer="0"/>
  <pageSetup paperSize="9" orientation="landscape" horizontalDpi="4294967293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>
  <dimension ref="A1:P81"/>
  <sheetViews>
    <sheetView topLeftCell="E10" zoomScale="154" zoomScaleNormal="154" workbookViewId="0">
      <selection activeCell="M18" sqref="M18"/>
    </sheetView>
  </sheetViews>
  <sheetFormatPr defaultColWidth="7.875" defaultRowHeight="18"/>
  <cols>
    <col min="1" max="1" width="4" style="917" customWidth="1"/>
    <col min="2" max="2" width="13.75" style="917" customWidth="1"/>
    <col min="3" max="3" width="20.75" style="917" customWidth="1"/>
    <col min="4" max="4" width="21.875" style="917" customWidth="1"/>
    <col min="5" max="5" width="6.75" style="917" customWidth="1"/>
    <col min="6" max="6" width="4.375" style="917" customWidth="1"/>
    <col min="7" max="7" width="8.375" style="917" customWidth="1"/>
    <col min="8" max="8" width="5.625" style="917" customWidth="1"/>
    <col min="9" max="11" width="8" style="917" customWidth="1"/>
    <col min="12" max="12" width="3.25" style="917" customWidth="1"/>
    <col min="13" max="13" width="4.75" style="917" customWidth="1"/>
    <col min="14" max="14" width="5.375" style="917" customWidth="1"/>
    <col min="15" max="16384" width="7.875" style="917"/>
  </cols>
  <sheetData>
    <row r="1" spans="1:16" s="907" customFormat="1">
      <c r="A1" s="2364" t="s">
        <v>455</v>
      </c>
      <c r="B1" s="2364"/>
      <c r="C1" s="2364"/>
      <c r="D1" s="2364"/>
      <c r="E1" s="2364"/>
      <c r="F1" s="2364"/>
      <c r="G1" s="2364"/>
      <c r="H1" s="2364"/>
      <c r="I1" s="2364"/>
      <c r="J1" s="2364"/>
      <c r="K1" s="2364"/>
      <c r="L1" s="2364"/>
      <c r="M1" s="2364"/>
      <c r="N1" s="2364"/>
    </row>
    <row r="2" spans="1:16" s="907" customFormat="1">
      <c r="A2" s="908" t="s">
        <v>1069</v>
      </c>
      <c r="B2" s="908"/>
      <c r="C2" s="908"/>
      <c r="D2" s="908"/>
      <c r="E2" s="908"/>
      <c r="F2" s="908"/>
      <c r="G2" s="908"/>
      <c r="H2" s="908"/>
      <c r="I2" s="908"/>
      <c r="J2" s="908"/>
      <c r="K2" s="908"/>
      <c r="L2" s="908"/>
      <c r="M2" s="908"/>
      <c r="N2" s="908"/>
    </row>
    <row r="3" spans="1:16" s="907" customFormat="1">
      <c r="A3" s="2365" t="s">
        <v>1070</v>
      </c>
      <c r="B3" s="2365"/>
      <c r="C3" s="2365"/>
      <c r="D3" s="2365"/>
      <c r="E3" s="2365"/>
      <c r="F3" s="2365"/>
      <c r="G3" s="2365"/>
      <c r="H3" s="2365"/>
      <c r="I3" s="2365"/>
      <c r="J3" s="2365"/>
      <c r="K3" s="2365"/>
      <c r="L3" s="2365"/>
      <c r="M3" s="2365"/>
      <c r="N3" s="909"/>
    </row>
    <row r="4" spans="1:16" s="907" customFormat="1">
      <c r="A4" s="2366" t="s">
        <v>1071</v>
      </c>
      <c r="B4" s="2367"/>
      <c r="C4" s="2368"/>
      <c r="D4" s="2367"/>
      <c r="E4" s="2368"/>
      <c r="F4" s="909"/>
      <c r="G4" s="908"/>
      <c r="H4" s="909"/>
      <c r="I4" s="908"/>
      <c r="J4" s="908"/>
      <c r="K4" s="908"/>
      <c r="L4" s="908"/>
      <c r="M4" s="908"/>
      <c r="N4" s="908"/>
    </row>
    <row r="5" spans="1:16" s="907" customFormat="1">
      <c r="A5" s="911" t="s">
        <v>23</v>
      </c>
      <c r="B5" s="912"/>
      <c r="C5" s="912"/>
      <c r="D5" s="912"/>
      <c r="E5" s="908"/>
      <c r="F5" s="908"/>
      <c r="G5" s="908"/>
      <c r="H5" s="2369" t="s">
        <v>1072</v>
      </c>
      <c r="I5" s="2369"/>
      <c r="J5" s="2369"/>
      <c r="K5" s="913"/>
      <c r="L5" s="908"/>
      <c r="M5" s="908"/>
      <c r="N5" s="908"/>
    </row>
    <row r="6" spans="1:16" s="907" customFormat="1">
      <c r="A6" s="913" t="s">
        <v>0</v>
      </c>
      <c r="B6" s="908"/>
      <c r="C6" s="908" t="s">
        <v>1073</v>
      </c>
      <c r="D6" s="908" t="s">
        <v>1074</v>
      </c>
      <c r="E6" s="908"/>
      <c r="F6" s="908"/>
      <c r="G6" s="908"/>
      <c r="H6" s="2369" t="s">
        <v>1075</v>
      </c>
      <c r="I6" s="2369"/>
      <c r="J6" s="2369"/>
      <c r="K6" s="2369"/>
      <c r="L6" s="908"/>
      <c r="M6" s="908"/>
      <c r="N6" s="908"/>
    </row>
    <row r="7" spans="1:16" s="907" customFormat="1">
      <c r="A7" s="913" t="s">
        <v>25</v>
      </c>
      <c r="B7" s="908"/>
      <c r="C7" s="908" t="s">
        <v>1076</v>
      </c>
      <c r="D7" s="908" t="s">
        <v>1077</v>
      </c>
      <c r="E7" s="908" t="s">
        <v>1078</v>
      </c>
      <c r="F7" s="908"/>
      <c r="G7" s="914"/>
      <c r="H7" s="915" t="s">
        <v>1607</v>
      </c>
      <c r="I7" s="915"/>
      <c r="J7" s="915"/>
      <c r="K7" s="915"/>
      <c r="L7" s="914"/>
      <c r="M7" s="914"/>
      <c r="N7" s="914"/>
      <c r="O7" s="914"/>
    </row>
    <row r="8" spans="1:16">
      <c r="A8" s="916" t="s">
        <v>3</v>
      </c>
      <c r="B8" s="916"/>
      <c r="C8" s="916"/>
      <c r="D8" s="916"/>
      <c r="E8" s="2370" t="s">
        <v>4</v>
      </c>
      <c r="F8" s="2371"/>
      <c r="G8" s="2372" t="s">
        <v>5</v>
      </c>
      <c r="H8" s="2372"/>
      <c r="I8" s="2372" t="s">
        <v>6</v>
      </c>
      <c r="J8" s="2372"/>
      <c r="K8" s="2372"/>
      <c r="L8" s="2372"/>
      <c r="M8" s="916" t="s">
        <v>7</v>
      </c>
      <c r="N8" s="916" t="s">
        <v>1079</v>
      </c>
      <c r="P8" s="917" t="s">
        <v>833</v>
      </c>
    </row>
    <row r="9" spans="1:16">
      <c r="A9" s="918" t="s">
        <v>8</v>
      </c>
      <c r="B9" s="918" t="s">
        <v>29</v>
      </c>
      <c r="C9" s="918" t="s">
        <v>9</v>
      </c>
      <c r="D9" s="918" t="s">
        <v>10</v>
      </c>
      <c r="E9" s="2373" t="s">
        <v>11</v>
      </c>
      <c r="F9" s="2373" t="s">
        <v>12</v>
      </c>
      <c r="G9" s="2373" t="s">
        <v>13</v>
      </c>
      <c r="H9" s="2373" t="s">
        <v>14</v>
      </c>
      <c r="I9" s="920">
        <v>1</v>
      </c>
      <c r="J9" s="920">
        <v>2</v>
      </c>
      <c r="K9" s="920">
        <v>3</v>
      </c>
      <c r="L9" s="920">
        <v>4</v>
      </c>
      <c r="M9" s="918" t="s">
        <v>1080</v>
      </c>
      <c r="N9" s="918" t="s">
        <v>1081</v>
      </c>
    </row>
    <row r="10" spans="1:16">
      <c r="A10" s="921" t="s">
        <v>17</v>
      </c>
      <c r="B10" s="921"/>
      <c r="C10" s="921"/>
      <c r="D10" s="921"/>
      <c r="E10" s="2374"/>
      <c r="F10" s="2374"/>
      <c r="G10" s="2374"/>
      <c r="H10" s="2374"/>
      <c r="I10" s="923">
        <v>0.4</v>
      </c>
      <c r="J10" s="923">
        <v>0.3</v>
      </c>
      <c r="K10" s="923">
        <v>0.3</v>
      </c>
      <c r="L10" s="923">
        <v>0</v>
      </c>
      <c r="M10" s="921" t="s">
        <v>372</v>
      </c>
      <c r="N10" s="921"/>
    </row>
    <row r="11" spans="1:16" ht="17.25" customHeight="1">
      <c r="A11" s="924">
        <v>19</v>
      </c>
      <c r="B11" s="925" t="s">
        <v>1082</v>
      </c>
      <c r="C11" s="926" t="s">
        <v>1083</v>
      </c>
      <c r="D11" s="927" t="s">
        <v>1084</v>
      </c>
      <c r="E11" s="928"/>
      <c r="F11" s="928"/>
      <c r="G11" s="929">
        <v>5005500</v>
      </c>
      <c r="H11" s="930" t="s">
        <v>1085</v>
      </c>
      <c r="I11" s="931">
        <f>G11*40/100</f>
        <v>2002200</v>
      </c>
      <c r="J11" s="931">
        <f>G11*30/100</f>
        <v>1501650</v>
      </c>
      <c r="K11" s="931">
        <f>G11*30/100</f>
        <v>1501650</v>
      </c>
      <c r="L11" s="932">
        <v>0</v>
      </c>
      <c r="M11" s="932" t="s">
        <v>1086</v>
      </c>
      <c r="N11" s="932" t="s">
        <v>1087</v>
      </c>
    </row>
    <row r="12" spans="1:16" ht="17.25" customHeight="1">
      <c r="A12" s="933"/>
      <c r="B12" s="933" t="s">
        <v>1088</v>
      </c>
      <c r="C12" s="933" t="s">
        <v>1089</v>
      </c>
      <c r="D12" s="934" t="s">
        <v>1090</v>
      </c>
      <c r="E12" s="935" t="s">
        <v>426</v>
      </c>
      <c r="F12" s="935"/>
      <c r="G12" s="933"/>
      <c r="H12" s="936"/>
      <c r="I12" s="936"/>
      <c r="J12" s="937"/>
      <c r="K12" s="936"/>
      <c r="L12" s="936"/>
      <c r="M12" s="936" t="s">
        <v>1091</v>
      </c>
      <c r="N12" s="936" t="s">
        <v>1092</v>
      </c>
    </row>
    <row r="13" spans="1:16" ht="17.25" customHeight="1">
      <c r="A13" s="933"/>
      <c r="B13" s="938" t="s">
        <v>1093</v>
      </c>
      <c r="C13" s="938" t="s">
        <v>1094</v>
      </c>
      <c r="D13" s="934" t="s">
        <v>1095</v>
      </c>
      <c r="E13" s="935" t="s">
        <v>18</v>
      </c>
      <c r="F13" s="935"/>
      <c r="G13" s="933"/>
      <c r="H13" s="936"/>
      <c r="I13" s="936"/>
      <c r="J13" s="936"/>
      <c r="K13" s="936"/>
      <c r="L13" s="939"/>
      <c r="M13" s="936"/>
      <c r="N13" s="936" t="s">
        <v>1096</v>
      </c>
    </row>
    <row r="14" spans="1:16" ht="17.25" customHeight="1">
      <c r="A14" s="933"/>
      <c r="B14" s="934" t="s">
        <v>1097</v>
      </c>
      <c r="C14" s="934" t="s">
        <v>1098</v>
      </c>
      <c r="D14" s="938" t="s">
        <v>1099</v>
      </c>
      <c r="E14" s="935"/>
      <c r="F14" s="935"/>
      <c r="G14" s="933"/>
      <c r="H14" s="936"/>
      <c r="I14" s="936"/>
      <c r="J14" s="936"/>
      <c r="K14" s="936"/>
      <c r="L14" s="936"/>
      <c r="M14" s="939"/>
      <c r="N14" s="936"/>
    </row>
    <row r="15" spans="1:16" ht="17.25" customHeight="1">
      <c r="A15" s="933"/>
      <c r="B15" s="934" t="s">
        <v>1100</v>
      </c>
      <c r="C15" s="934" t="s">
        <v>1101</v>
      </c>
      <c r="D15" s="939" t="s">
        <v>1102</v>
      </c>
      <c r="E15" s="935"/>
      <c r="F15" s="935"/>
      <c r="G15" s="933"/>
      <c r="H15" s="936"/>
      <c r="I15" s="936"/>
      <c r="J15" s="936"/>
      <c r="K15" s="936"/>
      <c r="L15" s="936"/>
      <c r="M15" s="939"/>
      <c r="N15" s="936"/>
    </row>
    <row r="16" spans="1:16" ht="17.25" customHeight="1">
      <c r="A16" s="933"/>
      <c r="B16" s="933"/>
      <c r="C16" s="940" t="s">
        <v>1103</v>
      </c>
      <c r="D16" s="939" t="s">
        <v>1104</v>
      </c>
      <c r="E16" s="935"/>
      <c r="F16" s="935"/>
      <c r="G16" s="933"/>
      <c r="H16" s="936"/>
      <c r="I16" s="936"/>
      <c r="J16" s="936"/>
      <c r="K16" s="936"/>
      <c r="L16" s="936"/>
      <c r="M16" s="939"/>
      <c r="N16" s="936"/>
    </row>
    <row r="17" spans="1:14">
      <c r="A17" s="933"/>
      <c r="B17" s="939"/>
      <c r="C17" s="940" t="s">
        <v>1105</v>
      </c>
      <c r="D17" s="939" t="s">
        <v>1106</v>
      </c>
      <c r="E17" s="936" t="s">
        <v>18</v>
      </c>
      <c r="F17" s="936">
        <v>60</v>
      </c>
      <c r="G17" s="933"/>
      <c r="H17" s="936"/>
      <c r="I17" s="936"/>
      <c r="J17" s="936"/>
      <c r="K17" s="936"/>
      <c r="L17" s="936"/>
      <c r="M17" s="939"/>
      <c r="N17" s="936"/>
    </row>
    <row r="18" spans="1:14">
      <c r="A18" s="933"/>
      <c r="B18" s="939"/>
      <c r="C18" s="934" t="s">
        <v>1107</v>
      </c>
      <c r="D18" s="941" t="s">
        <v>1108</v>
      </c>
      <c r="E18" s="935"/>
      <c r="F18" s="935"/>
      <c r="G18" s="933"/>
      <c r="H18" s="939"/>
      <c r="I18" s="936"/>
      <c r="J18" s="935"/>
      <c r="K18" s="936"/>
      <c r="L18" s="935"/>
      <c r="M18" s="933"/>
      <c r="N18" s="933"/>
    </row>
    <row r="19" spans="1:14">
      <c r="A19" s="933"/>
      <c r="B19" s="939"/>
      <c r="C19" s="934" t="s">
        <v>1109</v>
      </c>
      <c r="D19" s="939" t="s">
        <v>1110</v>
      </c>
      <c r="E19" s="935" t="s">
        <v>385</v>
      </c>
      <c r="F19" s="935">
        <v>0</v>
      </c>
      <c r="G19" s="933"/>
      <c r="H19" s="939"/>
      <c r="I19" s="939"/>
      <c r="J19" s="933"/>
      <c r="K19" s="933"/>
      <c r="L19" s="935"/>
      <c r="M19" s="933"/>
      <c r="N19" s="933"/>
    </row>
    <row r="20" spans="1:14">
      <c r="A20" s="933"/>
      <c r="B20" s="939"/>
      <c r="C20" s="934" t="s">
        <v>1111</v>
      </c>
      <c r="D20" s="941" t="s">
        <v>1112</v>
      </c>
      <c r="E20" s="935"/>
      <c r="F20" s="935"/>
      <c r="G20" s="933"/>
      <c r="H20" s="939"/>
      <c r="I20" s="939"/>
      <c r="J20" s="933"/>
      <c r="K20" s="933"/>
      <c r="L20" s="935"/>
      <c r="M20" s="933"/>
      <c r="N20" s="933"/>
    </row>
    <row r="21" spans="1:14">
      <c r="A21" s="933"/>
      <c r="B21" s="939"/>
      <c r="C21" s="934" t="s">
        <v>1113</v>
      </c>
      <c r="D21" s="939" t="s">
        <v>1114</v>
      </c>
      <c r="E21" s="935" t="s">
        <v>385</v>
      </c>
      <c r="F21" s="935">
        <v>0</v>
      </c>
      <c r="G21" s="933"/>
      <c r="H21" s="939"/>
      <c r="I21" s="936"/>
      <c r="J21" s="936"/>
      <c r="K21" s="936"/>
      <c r="L21" s="942"/>
      <c r="M21" s="939"/>
      <c r="N21" s="939"/>
    </row>
    <row r="22" spans="1:14">
      <c r="A22" s="933"/>
      <c r="B22" s="933"/>
      <c r="C22" s="934" t="s">
        <v>1115</v>
      </c>
      <c r="D22" s="939" t="s">
        <v>1116</v>
      </c>
      <c r="E22" s="936" t="s">
        <v>18</v>
      </c>
      <c r="F22" s="936" t="s">
        <v>1117</v>
      </c>
      <c r="G22" s="933"/>
      <c r="H22" s="939"/>
      <c r="I22" s="939"/>
      <c r="J22" s="939"/>
      <c r="K22" s="939"/>
      <c r="L22" s="936"/>
      <c r="M22" s="939"/>
      <c r="N22" s="939"/>
    </row>
    <row r="23" spans="1:14">
      <c r="A23" s="933"/>
      <c r="B23" s="939"/>
      <c r="C23" s="934" t="s">
        <v>1118</v>
      </c>
      <c r="D23" s="939" t="s">
        <v>1119</v>
      </c>
      <c r="E23" s="936"/>
      <c r="F23" s="936"/>
      <c r="G23" s="933"/>
      <c r="H23" s="939"/>
      <c r="I23" s="939"/>
      <c r="J23" s="939"/>
      <c r="K23" s="939"/>
      <c r="L23" s="936"/>
      <c r="M23" s="939"/>
      <c r="N23" s="939"/>
    </row>
    <row r="24" spans="1:14" ht="27" customHeight="1">
      <c r="A24" s="933"/>
      <c r="B24" s="939"/>
      <c r="C24" s="934" t="s">
        <v>1120</v>
      </c>
      <c r="D24" s="939"/>
      <c r="E24" s="936"/>
      <c r="F24" s="936"/>
      <c r="G24" s="933"/>
      <c r="H24" s="939"/>
      <c r="I24" s="936"/>
      <c r="J24" s="936"/>
      <c r="K24" s="936"/>
      <c r="L24" s="936"/>
      <c r="M24" s="939"/>
      <c r="N24" s="939"/>
    </row>
    <row r="25" spans="1:14" ht="24" customHeight="1">
      <c r="A25" s="943"/>
      <c r="B25" s="944"/>
      <c r="C25" s="945" t="s">
        <v>1121</v>
      </c>
      <c r="D25" s="943"/>
      <c r="E25" s="946"/>
      <c r="F25" s="944"/>
      <c r="G25" s="943"/>
      <c r="H25" s="944"/>
      <c r="I25" s="944"/>
      <c r="J25" s="944"/>
      <c r="K25" s="944"/>
      <c r="L25" s="944"/>
      <c r="M25" s="944"/>
      <c r="N25" s="944"/>
    </row>
    <row r="26" spans="1:14">
      <c r="A26" s="2375" t="s">
        <v>1122</v>
      </c>
      <c r="B26" s="2376"/>
      <c r="C26" s="2376"/>
      <c r="D26" s="2376"/>
      <c r="E26" s="2376"/>
      <c r="F26" s="2376"/>
      <c r="G26" s="2376"/>
      <c r="H26" s="2376"/>
      <c r="I26" s="2376"/>
      <c r="J26" s="2376"/>
      <c r="K26" s="2376"/>
      <c r="L26" s="2376"/>
      <c r="M26" s="2376"/>
      <c r="N26" s="2376"/>
    </row>
    <row r="27" spans="1:14">
      <c r="A27" s="947"/>
      <c r="B27" s="948"/>
      <c r="C27" s="948"/>
      <c r="D27" s="948"/>
      <c r="E27" s="948"/>
      <c r="F27" s="948"/>
      <c r="G27" s="948"/>
      <c r="H27" s="948"/>
      <c r="I27" s="948"/>
      <c r="J27" s="948"/>
      <c r="K27" s="948"/>
      <c r="L27" s="948"/>
      <c r="M27" s="948"/>
      <c r="N27" s="948"/>
    </row>
    <row r="28" spans="1:14">
      <c r="A28" s="2364" t="s">
        <v>455</v>
      </c>
      <c r="B28" s="2364"/>
      <c r="C28" s="2364"/>
      <c r="D28" s="2364"/>
      <c r="E28" s="2364"/>
      <c r="F28" s="2364"/>
      <c r="G28" s="2364"/>
      <c r="H28" s="2364"/>
      <c r="I28" s="2364"/>
      <c r="J28" s="2364"/>
      <c r="K28" s="2364"/>
      <c r="L28" s="2364"/>
      <c r="M28" s="2364"/>
      <c r="N28" s="2364"/>
    </row>
    <row r="29" spans="1:14">
      <c r="A29" s="908" t="s">
        <v>1069</v>
      </c>
      <c r="B29" s="908"/>
      <c r="C29" s="908"/>
      <c r="D29" s="908"/>
      <c r="E29" s="908"/>
      <c r="F29" s="908"/>
      <c r="G29" s="908"/>
      <c r="H29" s="908"/>
      <c r="I29" s="908"/>
      <c r="J29" s="908"/>
      <c r="K29" s="908"/>
      <c r="L29" s="908"/>
      <c r="M29" s="908"/>
      <c r="N29" s="908"/>
    </row>
    <row r="30" spans="1:14">
      <c r="A30" s="2365" t="s">
        <v>1123</v>
      </c>
      <c r="B30" s="2365"/>
      <c r="C30" s="2365"/>
      <c r="D30" s="2365"/>
      <c r="E30" s="2365"/>
      <c r="F30" s="2365"/>
      <c r="G30" s="2365"/>
      <c r="H30" s="2365"/>
      <c r="I30" s="2365"/>
      <c r="J30" s="2365"/>
      <c r="K30" s="2365"/>
      <c r="L30" s="2365"/>
      <c r="M30" s="2365"/>
      <c r="N30" s="909"/>
    </row>
    <row r="31" spans="1:14">
      <c r="A31" s="2366" t="s">
        <v>1071</v>
      </c>
      <c r="B31" s="2367"/>
      <c r="C31" s="2368"/>
      <c r="D31" s="2367"/>
      <c r="E31" s="2368"/>
      <c r="F31" s="909"/>
      <c r="G31" s="908"/>
      <c r="H31" s="909"/>
      <c r="I31" s="908"/>
      <c r="J31" s="908"/>
      <c r="K31" s="908"/>
      <c r="L31" s="908"/>
      <c r="M31" s="908"/>
      <c r="N31" s="908"/>
    </row>
    <row r="32" spans="1:14">
      <c r="A32" s="911" t="s">
        <v>23</v>
      </c>
      <c r="B32" s="912"/>
      <c r="C32" s="912"/>
      <c r="D32" s="912"/>
      <c r="E32" s="908"/>
      <c r="F32" s="908"/>
      <c r="G32" s="908"/>
      <c r="H32" s="2369" t="s">
        <v>1072</v>
      </c>
      <c r="I32" s="2369"/>
      <c r="J32" s="2369"/>
      <c r="K32" s="913"/>
      <c r="L32" s="908"/>
      <c r="M32" s="908"/>
      <c r="N32" s="908"/>
    </row>
    <row r="33" spans="1:14">
      <c r="A33" s="913" t="s">
        <v>0</v>
      </c>
      <c r="B33" s="908"/>
      <c r="C33" s="908" t="s">
        <v>1073</v>
      </c>
      <c r="D33" s="908" t="s">
        <v>1074</v>
      </c>
      <c r="E33" s="908"/>
      <c r="F33" s="908"/>
      <c r="G33" s="908"/>
      <c r="H33" s="2369" t="s">
        <v>1075</v>
      </c>
      <c r="I33" s="2369"/>
      <c r="J33" s="2369"/>
      <c r="K33" s="2369"/>
      <c r="L33" s="908"/>
      <c r="M33" s="908"/>
      <c r="N33" s="908"/>
    </row>
    <row r="34" spans="1:14">
      <c r="A34" s="913" t="s">
        <v>25</v>
      </c>
      <c r="B34" s="908"/>
      <c r="C34" s="908" t="s">
        <v>1076</v>
      </c>
      <c r="D34" s="908" t="s">
        <v>1077</v>
      </c>
      <c r="E34" s="908" t="s">
        <v>1078</v>
      </c>
      <c r="F34" s="908"/>
      <c r="G34" s="914"/>
      <c r="H34" s="915" t="s">
        <v>1124</v>
      </c>
      <c r="I34" s="915"/>
      <c r="J34" s="915"/>
      <c r="K34" s="915"/>
      <c r="L34" s="914"/>
      <c r="M34" s="914"/>
      <c r="N34" s="914"/>
    </row>
    <row r="35" spans="1:14">
      <c r="A35" s="916" t="s">
        <v>3</v>
      </c>
      <c r="B35" s="916"/>
      <c r="C35" s="916"/>
      <c r="D35" s="916"/>
      <c r="E35" s="2370" t="s">
        <v>4</v>
      </c>
      <c r="F35" s="2371"/>
      <c r="G35" s="2372" t="s">
        <v>5</v>
      </c>
      <c r="H35" s="2372"/>
      <c r="I35" s="2372" t="s">
        <v>6</v>
      </c>
      <c r="J35" s="2372"/>
      <c r="K35" s="2372"/>
      <c r="L35" s="2372"/>
      <c r="M35" s="916" t="s">
        <v>7</v>
      </c>
      <c r="N35" s="916" t="s">
        <v>1079</v>
      </c>
    </row>
    <row r="36" spans="1:14">
      <c r="A36" s="918" t="s">
        <v>8</v>
      </c>
      <c r="B36" s="918" t="s">
        <v>29</v>
      </c>
      <c r="C36" s="918" t="s">
        <v>9</v>
      </c>
      <c r="D36" s="918" t="s">
        <v>10</v>
      </c>
      <c r="E36" s="2373" t="s">
        <v>11</v>
      </c>
      <c r="F36" s="2373" t="s">
        <v>12</v>
      </c>
      <c r="G36" s="2373" t="s">
        <v>13</v>
      </c>
      <c r="H36" s="2373" t="s">
        <v>14</v>
      </c>
      <c r="I36" s="920">
        <v>1</v>
      </c>
      <c r="J36" s="920">
        <v>2</v>
      </c>
      <c r="K36" s="920">
        <v>3</v>
      </c>
      <c r="L36" s="920">
        <v>4</v>
      </c>
      <c r="M36" s="918" t="s">
        <v>1080</v>
      </c>
      <c r="N36" s="918" t="s">
        <v>1081</v>
      </c>
    </row>
    <row r="37" spans="1:14">
      <c r="A37" s="921" t="s">
        <v>17</v>
      </c>
      <c r="B37" s="921"/>
      <c r="C37" s="921"/>
      <c r="D37" s="921"/>
      <c r="E37" s="2374"/>
      <c r="F37" s="2374"/>
      <c r="G37" s="2374"/>
      <c r="H37" s="2374"/>
      <c r="I37" s="923">
        <v>0.4</v>
      </c>
      <c r="J37" s="923">
        <v>0.3</v>
      </c>
      <c r="K37" s="923">
        <v>0.3</v>
      </c>
      <c r="L37" s="923">
        <v>0</v>
      </c>
      <c r="M37" s="921" t="s">
        <v>372</v>
      </c>
      <c r="N37" s="921"/>
    </row>
    <row r="38" spans="1:14">
      <c r="A38" s="949">
        <v>19</v>
      </c>
      <c r="B38" s="925" t="s">
        <v>1082</v>
      </c>
      <c r="C38" s="950" t="s">
        <v>1125</v>
      </c>
      <c r="D38" s="951" t="s">
        <v>1126</v>
      </c>
      <c r="E38" s="952" t="s">
        <v>385</v>
      </c>
      <c r="F38" s="953">
        <v>0</v>
      </c>
      <c r="G38" s="930"/>
      <c r="H38" s="954"/>
      <c r="I38" s="955"/>
      <c r="J38" s="930"/>
      <c r="K38" s="930"/>
      <c r="L38" s="932"/>
      <c r="M38" s="928"/>
      <c r="N38" s="932"/>
    </row>
    <row r="39" spans="1:14">
      <c r="A39" s="933"/>
      <c r="B39" s="933" t="s">
        <v>1088</v>
      </c>
      <c r="C39" s="934" t="s">
        <v>1127</v>
      </c>
      <c r="D39" s="951" t="s">
        <v>1128</v>
      </c>
      <c r="E39" s="951"/>
      <c r="F39" s="956"/>
      <c r="G39" s="937"/>
      <c r="H39" s="936"/>
      <c r="I39" s="936"/>
      <c r="J39" s="936"/>
      <c r="K39" s="936"/>
      <c r="L39" s="939"/>
      <c r="M39" s="939"/>
      <c r="N39" s="936"/>
    </row>
    <row r="40" spans="1:14" ht="36">
      <c r="A40" s="933"/>
      <c r="B40" s="938" t="s">
        <v>1093</v>
      </c>
      <c r="C40" s="934" t="s">
        <v>1129</v>
      </c>
      <c r="D40" s="957" t="s">
        <v>1130</v>
      </c>
      <c r="E40" s="952" t="s">
        <v>385</v>
      </c>
      <c r="F40" s="936">
        <v>0</v>
      </c>
      <c r="G40" s="936"/>
      <c r="H40" s="936"/>
      <c r="I40" s="936"/>
      <c r="J40" s="936"/>
      <c r="K40" s="936"/>
      <c r="L40" s="936"/>
      <c r="M40" s="939"/>
      <c r="N40" s="936"/>
    </row>
    <row r="41" spans="1:14">
      <c r="A41" s="933"/>
      <c r="B41" s="934" t="s">
        <v>1097</v>
      </c>
      <c r="C41" s="934" t="s">
        <v>1131</v>
      </c>
      <c r="D41" s="939" t="s">
        <v>1132</v>
      </c>
      <c r="E41" s="951"/>
      <c r="F41" s="936"/>
      <c r="G41" s="937"/>
      <c r="H41" s="936"/>
      <c r="I41" s="936"/>
      <c r="J41" s="936"/>
      <c r="K41" s="936"/>
      <c r="L41" s="939"/>
      <c r="M41" s="939"/>
      <c r="N41" s="936"/>
    </row>
    <row r="42" spans="1:14">
      <c r="A42" s="933"/>
      <c r="B42" s="934" t="s">
        <v>1100</v>
      </c>
      <c r="C42" s="934" t="s">
        <v>1133</v>
      </c>
      <c r="D42" s="958" t="s">
        <v>1134</v>
      </c>
      <c r="E42" s="959" t="s">
        <v>18</v>
      </c>
      <c r="F42" s="959">
        <v>100</v>
      </c>
      <c r="G42" s="936"/>
      <c r="H42" s="936"/>
      <c r="I42" s="936"/>
      <c r="J42" s="936"/>
      <c r="K42" s="936"/>
      <c r="L42" s="936"/>
      <c r="M42" s="939"/>
      <c r="N42" s="936"/>
    </row>
    <row r="43" spans="1:14">
      <c r="A43" s="933"/>
      <c r="B43" s="936" t="s">
        <v>1135</v>
      </c>
      <c r="C43" s="934" t="s">
        <v>1136</v>
      </c>
      <c r="D43" s="933" t="s">
        <v>1137</v>
      </c>
      <c r="E43" s="906"/>
      <c r="F43" s="959"/>
      <c r="G43" s="937"/>
      <c r="H43" s="936"/>
      <c r="I43" s="936"/>
      <c r="J43" s="936"/>
      <c r="K43" s="936"/>
      <c r="L43" s="939"/>
      <c r="M43" s="939"/>
      <c r="N43" s="936"/>
    </row>
    <row r="44" spans="1:14">
      <c r="A44" s="933"/>
      <c r="B44" s="939"/>
      <c r="C44" s="934" t="s">
        <v>1138</v>
      </c>
      <c r="D44" s="958" t="s">
        <v>1139</v>
      </c>
      <c r="E44" s="959" t="s">
        <v>18</v>
      </c>
      <c r="F44" s="959">
        <v>100</v>
      </c>
      <c r="G44" s="936"/>
      <c r="H44" s="936"/>
      <c r="I44" s="936"/>
      <c r="J44" s="936"/>
      <c r="K44" s="936"/>
      <c r="L44" s="936"/>
      <c r="M44" s="939"/>
      <c r="N44" s="936"/>
    </row>
    <row r="45" spans="1:14">
      <c r="A45" s="933"/>
      <c r="B45" s="939"/>
      <c r="C45" s="934" t="s">
        <v>1140</v>
      </c>
      <c r="D45" s="933" t="s">
        <v>1141</v>
      </c>
      <c r="E45" s="935"/>
      <c r="F45" s="935"/>
      <c r="G45" s="939"/>
      <c r="H45" s="939"/>
      <c r="I45" s="939"/>
      <c r="J45" s="939"/>
      <c r="K45" s="939"/>
      <c r="L45" s="939"/>
      <c r="M45" s="939"/>
      <c r="N45" s="939"/>
    </row>
    <row r="46" spans="1:14">
      <c r="A46" s="933"/>
      <c r="B46" s="939"/>
      <c r="C46" s="934"/>
      <c r="D46" s="960" t="s">
        <v>1142</v>
      </c>
      <c r="E46" s="959" t="s">
        <v>1143</v>
      </c>
      <c r="F46" s="959">
        <v>0</v>
      </c>
      <c r="G46" s="939"/>
      <c r="H46" s="939"/>
      <c r="I46" s="936"/>
      <c r="J46" s="936"/>
      <c r="K46" s="961"/>
      <c r="L46" s="962"/>
      <c r="M46" s="939"/>
      <c r="N46" s="939"/>
    </row>
    <row r="47" spans="1:14">
      <c r="A47" s="933"/>
      <c r="B47" s="939"/>
      <c r="C47" s="934"/>
      <c r="D47" s="960" t="s">
        <v>1144</v>
      </c>
      <c r="E47" s="906"/>
      <c r="F47" s="959"/>
      <c r="G47" s="939"/>
      <c r="H47" s="939"/>
      <c r="I47" s="939"/>
      <c r="J47" s="939"/>
      <c r="K47" s="939"/>
      <c r="L47" s="939"/>
      <c r="M47" s="939"/>
      <c r="N47" s="939"/>
    </row>
    <row r="48" spans="1:14">
      <c r="A48" s="933"/>
      <c r="B48" s="939"/>
      <c r="C48" s="934"/>
      <c r="D48" s="934" t="s">
        <v>1145</v>
      </c>
      <c r="E48" s="935" t="s">
        <v>1146</v>
      </c>
      <c r="F48" s="935" t="s">
        <v>1147</v>
      </c>
      <c r="G48" s="939"/>
      <c r="H48" s="939"/>
      <c r="I48" s="936"/>
      <c r="J48" s="936"/>
      <c r="K48" s="936"/>
      <c r="L48" s="962"/>
      <c r="M48" s="939"/>
      <c r="N48" s="939"/>
    </row>
    <row r="49" spans="1:14">
      <c r="A49" s="933"/>
      <c r="B49" s="939"/>
      <c r="C49" s="934"/>
      <c r="D49" s="941" t="s">
        <v>1148</v>
      </c>
      <c r="E49" s="935"/>
      <c r="F49" s="935"/>
      <c r="G49" s="939"/>
      <c r="H49" s="939"/>
      <c r="I49" s="939"/>
      <c r="J49" s="939"/>
      <c r="K49" s="939"/>
      <c r="L49" s="939"/>
      <c r="M49" s="939"/>
      <c r="N49" s="939"/>
    </row>
    <row r="50" spans="1:14">
      <c r="A50" s="933"/>
      <c r="B50" s="939"/>
      <c r="C50" s="934"/>
      <c r="D50" s="939" t="s">
        <v>1149</v>
      </c>
      <c r="E50" s="935" t="s">
        <v>1150</v>
      </c>
      <c r="F50" s="935" t="s">
        <v>1147</v>
      </c>
      <c r="G50" s="939"/>
      <c r="H50" s="939"/>
      <c r="I50" s="936"/>
      <c r="J50" s="936"/>
      <c r="K50" s="936"/>
      <c r="L50" s="936"/>
      <c r="M50" s="939"/>
      <c r="N50" s="939"/>
    </row>
    <row r="51" spans="1:14">
      <c r="A51" s="933"/>
      <c r="B51" s="939"/>
      <c r="C51" s="934"/>
      <c r="D51" s="939" t="s">
        <v>1151</v>
      </c>
      <c r="E51" s="935"/>
      <c r="F51" s="935"/>
      <c r="G51" s="939"/>
      <c r="H51" s="939"/>
      <c r="I51" s="939"/>
      <c r="J51" s="939"/>
      <c r="K51" s="939"/>
      <c r="L51" s="939"/>
      <c r="M51" s="939"/>
      <c r="N51" s="939"/>
    </row>
    <row r="52" spans="1:14">
      <c r="A52" s="943"/>
      <c r="B52" s="944"/>
      <c r="C52" s="945"/>
      <c r="D52" s="945"/>
      <c r="E52" s="963"/>
      <c r="F52" s="963"/>
      <c r="G52" s="944"/>
      <c r="H52" s="944"/>
      <c r="I52" s="963"/>
      <c r="J52" s="963"/>
      <c r="K52" s="963"/>
      <c r="L52" s="963"/>
      <c r="M52" s="944"/>
      <c r="N52" s="944"/>
    </row>
    <row r="53" spans="1:14">
      <c r="A53" s="2375" t="s">
        <v>1122</v>
      </c>
      <c r="B53" s="2376"/>
      <c r="C53" s="2376"/>
      <c r="D53" s="2376"/>
      <c r="E53" s="2376"/>
      <c r="F53" s="2376"/>
      <c r="G53" s="2376"/>
      <c r="H53" s="2376"/>
      <c r="I53" s="2376"/>
      <c r="J53" s="2376"/>
      <c r="K53" s="2376"/>
      <c r="L53" s="2376"/>
      <c r="M53" s="2376"/>
      <c r="N53" s="2376"/>
    </row>
    <row r="54" spans="1:14">
      <c r="A54" s="947"/>
      <c r="B54" s="948"/>
      <c r="C54" s="948"/>
      <c r="D54" s="948"/>
      <c r="E54" s="948"/>
      <c r="F54" s="948"/>
      <c r="G54" s="948"/>
      <c r="H54" s="948"/>
      <c r="I54" s="948"/>
      <c r="J54" s="948"/>
      <c r="K54" s="948"/>
      <c r="L54" s="948"/>
      <c r="M54" s="948"/>
      <c r="N54" s="948"/>
    </row>
    <row r="55" spans="1:14">
      <c r="A55" s="947"/>
      <c r="B55" s="948"/>
      <c r="C55" s="948"/>
      <c r="D55" s="948"/>
      <c r="E55" s="948"/>
      <c r="F55" s="948"/>
      <c r="G55" s="948"/>
      <c r="H55" s="948"/>
      <c r="I55" s="948"/>
      <c r="J55" s="948"/>
      <c r="K55" s="948"/>
      <c r="L55" s="948"/>
      <c r="M55" s="948"/>
      <c r="N55" s="948"/>
    </row>
    <row r="56" spans="1:14">
      <c r="A56" s="2364" t="s">
        <v>455</v>
      </c>
      <c r="B56" s="2364"/>
      <c r="C56" s="2364"/>
      <c r="D56" s="2364"/>
      <c r="E56" s="2364"/>
      <c r="F56" s="2364"/>
      <c r="G56" s="2364"/>
      <c r="H56" s="2364"/>
      <c r="I56" s="2364"/>
      <c r="J56" s="2364"/>
      <c r="K56" s="2364"/>
      <c r="L56" s="2364"/>
      <c r="M56" s="2364"/>
      <c r="N56" s="2364"/>
    </row>
    <row r="57" spans="1:14">
      <c r="A57" s="908" t="s">
        <v>1069</v>
      </c>
      <c r="B57" s="908"/>
      <c r="C57" s="908"/>
      <c r="D57" s="908"/>
      <c r="E57" s="908"/>
      <c r="F57" s="908"/>
      <c r="G57" s="908"/>
      <c r="H57" s="908"/>
      <c r="I57" s="908"/>
      <c r="J57" s="908"/>
      <c r="K57" s="908"/>
      <c r="L57" s="908"/>
      <c r="M57" s="908"/>
      <c r="N57" s="908"/>
    </row>
    <row r="58" spans="1:14">
      <c r="A58" s="2365" t="s">
        <v>1123</v>
      </c>
      <c r="B58" s="2365"/>
      <c r="C58" s="2365"/>
      <c r="D58" s="2365"/>
      <c r="E58" s="2365"/>
      <c r="F58" s="2365"/>
      <c r="G58" s="2365"/>
      <c r="H58" s="2365"/>
      <c r="I58" s="2365"/>
      <c r="J58" s="2365"/>
      <c r="K58" s="2365"/>
      <c r="L58" s="2365"/>
      <c r="M58" s="2365"/>
      <c r="N58" s="909"/>
    </row>
    <row r="59" spans="1:14">
      <c r="A59" s="2366" t="s">
        <v>1071</v>
      </c>
      <c r="B59" s="2367"/>
      <c r="C59" s="2368"/>
      <c r="D59" s="2367"/>
      <c r="E59" s="2368"/>
      <c r="F59" s="909"/>
      <c r="G59" s="908"/>
      <c r="H59" s="909"/>
      <c r="I59" s="908"/>
      <c r="J59" s="908"/>
      <c r="K59" s="908"/>
      <c r="L59" s="908"/>
      <c r="M59" s="908"/>
      <c r="N59" s="908"/>
    </row>
    <row r="60" spans="1:14">
      <c r="A60" s="911" t="s">
        <v>23</v>
      </c>
      <c r="B60" s="912"/>
      <c r="C60" s="912"/>
      <c r="D60" s="912"/>
      <c r="E60" s="908"/>
      <c r="F60" s="908"/>
      <c r="G60" s="908"/>
      <c r="H60" s="2369" t="s">
        <v>1152</v>
      </c>
      <c r="I60" s="2369"/>
      <c r="J60" s="2369"/>
      <c r="K60" s="913"/>
      <c r="L60" s="908"/>
      <c r="M60" s="908"/>
      <c r="N60" s="908"/>
    </row>
    <row r="61" spans="1:14">
      <c r="A61" s="913" t="s">
        <v>0</v>
      </c>
      <c r="B61" s="908"/>
      <c r="C61" s="908" t="s">
        <v>1073</v>
      </c>
      <c r="D61" s="908" t="s">
        <v>1074</v>
      </c>
      <c r="E61" s="908"/>
      <c r="F61" s="908"/>
      <c r="G61" s="908"/>
      <c r="H61" s="2369" t="s">
        <v>1075</v>
      </c>
      <c r="I61" s="2369"/>
      <c r="J61" s="2369"/>
      <c r="K61" s="2369"/>
      <c r="L61" s="908"/>
      <c r="M61" s="908"/>
      <c r="N61" s="908"/>
    </row>
    <row r="62" spans="1:14">
      <c r="A62" s="913" t="s">
        <v>25</v>
      </c>
      <c r="B62" s="908"/>
      <c r="C62" s="908" t="s">
        <v>1076</v>
      </c>
      <c r="D62" s="908" t="s">
        <v>1077</v>
      </c>
      <c r="E62" s="908" t="s">
        <v>1078</v>
      </c>
      <c r="F62" s="908"/>
      <c r="G62" s="914"/>
      <c r="H62" s="915" t="s">
        <v>1153</v>
      </c>
      <c r="I62" s="915"/>
      <c r="J62" s="915"/>
      <c r="K62" s="915"/>
      <c r="L62" s="914"/>
      <c r="M62" s="914"/>
      <c r="N62" s="914"/>
    </row>
    <row r="63" spans="1:14">
      <c r="A63" s="916" t="s">
        <v>3</v>
      </c>
      <c r="B63" s="916"/>
      <c r="C63" s="916"/>
      <c r="D63" s="916"/>
      <c r="E63" s="2370" t="s">
        <v>4</v>
      </c>
      <c r="F63" s="2371"/>
      <c r="G63" s="2372" t="s">
        <v>5</v>
      </c>
      <c r="H63" s="2372"/>
      <c r="I63" s="2372" t="s">
        <v>6</v>
      </c>
      <c r="J63" s="2372"/>
      <c r="K63" s="2372"/>
      <c r="L63" s="2372"/>
      <c r="M63" s="916" t="s">
        <v>7</v>
      </c>
      <c r="N63" s="916" t="s">
        <v>1079</v>
      </c>
    </row>
    <row r="64" spans="1:14">
      <c r="A64" s="918" t="s">
        <v>8</v>
      </c>
      <c r="B64" s="918" t="s">
        <v>29</v>
      </c>
      <c r="C64" s="918" t="s">
        <v>9</v>
      </c>
      <c r="D64" s="918" t="s">
        <v>10</v>
      </c>
      <c r="E64" s="2373" t="s">
        <v>11</v>
      </c>
      <c r="F64" s="2373" t="s">
        <v>12</v>
      </c>
      <c r="G64" s="2373" t="s">
        <v>13</v>
      </c>
      <c r="H64" s="2373" t="s">
        <v>14</v>
      </c>
      <c r="I64" s="920">
        <v>1</v>
      </c>
      <c r="J64" s="920">
        <v>2</v>
      </c>
      <c r="K64" s="920">
        <v>3</v>
      </c>
      <c r="L64" s="920">
        <v>4</v>
      </c>
      <c r="M64" s="918" t="s">
        <v>1080</v>
      </c>
      <c r="N64" s="918" t="s">
        <v>1081</v>
      </c>
    </row>
    <row r="65" spans="1:14">
      <c r="A65" s="921" t="s">
        <v>17</v>
      </c>
      <c r="B65" s="921"/>
      <c r="C65" s="921"/>
      <c r="D65" s="921"/>
      <c r="E65" s="2374"/>
      <c r="F65" s="2374"/>
      <c r="G65" s="2374"/>
      <c r="H65" s="2374"/>
      <c r="I65" s="923">
        <v>0.4</v>
      </c>
      <c r="J65" s="923">
        <v>0.3</v>
      </c>
      <c r="K65" s="923">
        <v>0.3</v>
      </c>
      <c r="L65" s="923">
        <v>0</v>
      </c>
      <c r="M65" s="921" t="s">
        <v>372</v>
      </c>
      <c r="N65" s="921"/>
    </row>
    <row r="66" spans="1:14">
      <c r="A66" s="949">
        <v>19</v>
      </c>
      <c r="B66" s="925" t="s">
        <v>1082</v>
      </c>
      <c r="C66" s="950"/>
      <c r="D66" s="939" t="s">
        <v>1154</v>
      </c>
      <c r="E66" s="935" t="s">
        <v>18</v>
      </c>
      <c r="F66" s="935" t="s">
        <v>1147</v>
      </c>
      <c r="G66" s="930"/>
      <c r="H66" s="954"/>
      <c r="I66" s="955"/>
      <c r="J66" s="955"/>
      <c r="K66" s="955"/>
      <c r="L66" s="930"/>
      <c r="M66" s="928"/>
      <c r="N66" s="932"/>
    </row>
    <row r="67" spans="1:14">
      <c r="A67" s="933"/>
      <c r="B67" s="933" t="s">
        <v>1088</v>
      </c>
      <c r="C67" s="934"/>
      <c r="D67" s="939" t="s">
        <v>1155</v>
      </c>
      <c r="E67" s="935"/>
      <c r="F67" s="935"/>
      <c r="G67" s="937"/>
      <c r="H67" s="936"/>
      <c r="I67" s="936"/>
      <c r="J67" s="936"/>
      <c r="K67" s="936"/>
      <c r="L67" s="939"/>
      <c r="M67" s="939"/>
      <c r="N67" s="936"/>
    </row>
    <row r="68" spans="1:14">
      <c r="A68" s="933"/>
      <c r="B68" s="938" t="s">
        <v>1093</v>
      </c>
      <c r="C68" s="934"/>
      <c r="D68" s="939" t="s">
        <v>1156</v>
      </c>
      <c r="E68" s="935" t="s">
        <v>18</v>
      </c>
      <c r="F68" s="935" t="s">
        <v>1157</v>
      </c>
      <c r="G68" s="936"/>
      <c r="H68" s="936"/>
      <c r="I68" s="936"/>
      <c r="J68" s="936"/>
      <c r="K68" s="936"/>
      <c r="L68" s="936"/>
      <c r="M68" s="939"/>
      <c r="N68" s="936"/>
    </row>
    <row r="69" spans="1:14">
      <c r="A69" s="933"/>
      <c r="B69" s="934" t="s">
        <v>1097</v>
      </c>
      <c r="C69" s="934"/>
      <c r="D69" s="939" t="s">
        <v>1158</v>
      </c>
      <c r="E69" s="935" t="s">
        <v>385</v>
      </c>
      <c r="F69" s="935">
        <v>0</v>
      </c>
      <c r="G69" s="937"/>
      <c r="H69" s="936"/>
      <c r="I69" s="936"/>
      <c r="J69" s="936"/>
      <c r="K69" s="936"/>
      <c r="L69" s="936"/>
      <c r="M69" s="939"/>
      <c r="N69" s="936"/>
    </row>
    <row r="70" spans="1:14">
      <c r="A70" s="933"/>
      <c r="B70" s="934" t="s">
        <v>1100</v>
      </c>
      <c r="C70" s="934"/>
      <c r="D70" s="939"/>
      <c r="E70" s="935"/>
      <c r="F70" s="935"/>
      <c r="G70" s="936"/>
      <c r="H70" s="936"/>
      <c r="I70" s="936"/>
      <c r="J70" s="936"/>
      <c r="K70" s="936"/>
      <c r="L70" s="936"/>
      <c r="M70" s="939"/>
      <c r="N70" s="936"/>
    </row>
    <row r="71" spans="1:14">
      <c r="A71" s="933"/>
      <c r="B71" s="936" t="s">
        <v>1135</v>
      </c>
      <c r="C71" s="934"/>
      <c r="D71" s="939"/>
      <c r="E71" s="935"/>
      <c r="F71" s="935"/>
      <c r="G71" s="937"/>
      <c r="H71" s="936"/>
      <c r="I71" s="936"/>
      <c r="J71" s="936"/>
      <c r="K71" s="936"/>
      <c r="L71" s="939"/>
      <c r="M71" s="939"/>
      <c r="N71" s="936"/>
    </row>
    <row r="72" spans="1:14">
      <c r="A72" s="933"/>
      <c r="B72" s="939"/>
      <c r="C72" s="934"/>
      <c r="D72" s="939"/>
      <c r="E72" s="935"/>
      <c r="F72" s="935"/>
      <c r="G72" s="936"/>
      <c r="H72" s="936"/>
      <c r="I72" s="936"/>
      <c r="J72" s="936"/>
      <c r="K72" s="936"/>
      <c r="L72" s="936"/>
      <c r="M72" s="939"/>
      <c r="N72" s="936"/>
    </row>
    <row r="73" spans="1:14">
      <c r="A73" s="933"/>
      <c r="B73" s="939"/>
      <c r="C73" s="934"/>
      <c r="D73" s="939"/>
      <c r="E73" s="935"/>
      <c r="F73" s="935"/>
      <c r="G73" s="939"/>
      <c r="H73" s="939"/>
      <c r="I73" s="939"/>
      <c r="J73" s="939"/>
      <c r="K73" s="939"/>
      <c r="L73" s="939"/>
      <c r="M73" s="939"/>
      <c r="N73" s="939"/>
    </row>
    <row r="74" spans="1:14">
      <c r="A74" s="933"/>
      <c r="B74" s="939"/>
      <c r="C74" s="934"/>
      <c r="D74" s="939"/>
      <c r="E74" s="935"/>
      <c r="F74" s="935"/>
      <c r="G74" s="939"/>
      <c r="H74" s="939"/>
      <c r="I74" s="939"/>
      <c r="J74" s="936"/>
      <c r="K74" s="936"/>
      <c r="L74" s="936"/>
      <c r="M74" s="939"/>
      <c r="N74" s="939"/>
    </row>
    <row r="75" spans="1:14">
      <c r="A75" s="933"/>
      <c r="B75" s="939"/>
      <c r="C75" s="934"/>
      <c r="D75" s="939"/>
      <c r="E75" s="935"/>
      <c r="F75" s="935"/>
      <c r="G75" s="939"/>
      <c r="H75" s="939"/>
      <c r="I75" s="939"/>
      <c r="J75" s="939"/>
      <c r="K75" s="939"/>
      <c r="L75" s="939"/>
      <c r="M75" s="939"/>
      <c r="N75" s="939"/>
    </row>
    <row r="76" spans="1:14">
      <c r="A76" s="933"/>
      <c r="B76" s="939"/>
      <c r="C76" s="934"/>
      <c r="D76" s="951"/>
      <c r="E76" s="935"/>
      <c r="F76" s="936"/>
      <c r="G76" s="939"/>
      <c r="H76" s="939"/>
      <c r="I76" s="936"/>
      <c r="J76" s="936"/>
      <c r="K76" s="936"/>
      <c r="L76" s="936"/>
      <c r="M76" s="939"/>
      <c r="N76" s="939"/>
    </row>
    <row r="77" spans="1:14">
      <c r="A77" s="933"/>
      <c r="B77" s="939"/>
      <c r="C77" s="934"/>
      <c r="D77" s="951"/>
      <c r="E77" s="935"/>
      <c r="F77" s="935"/>
      <c r="G77" s="939"/>
      <c r="H77" s="939"/>
      <c r="I77" s="939"/>
      <c r="J77" s="939"/>
      <c r="K77" s="939"/>
      <c r="L77" s="939"/>
      <c r="M77" s="939"/>
      <c r="N77" s="939"/>
    </row>
    <row r="78" spans="1:14">
      <c r="A78" s="933"/>
      <c r="B78" s="939"/>
      <c r="C78" s="934"/>
      <c r="D78" s="958"/>
      <c r="E78" s="935"/>
      <c r="F78" s="935"/>
      <c r="G78" s="939"/>
      <c r="H78" s="939"/>
      <c r="I78" s="936"/>
      <c r="J78" s="936"/>
      <c r="K78" s="936"/>
      <c r="L78" s="936"/>
      <c r="M78" s="939"/>
      <c r="N78" s="939"/>
    </row>
    <row r="79" spans="1:14">
      <c r="A79" s="933"/>
      <c r="B79" s="939"/>
      <c r="C79" s="934"/>
      <c r="D79" s="933"/>
      <c r="E79" s="935"/>
      <c r="F79" s="935"/>
      <c r="G79" s="939"/>
      <c r="H79" s="939"/>
      <c r="I79" s="936"/>
      <c r="J79" s="936"/>
      <c r="K79" s="936"/>
      <c r="L79" s="936"/>
      <c r="M79" s="939"/>
      <c r="N79" s="939"/>
    </row>
    <row r="80" spans="1:14">
      <c r="A80" s="943"/>
      <c r="B80" s="944"/>
      <c r="C80" s="945"/>
      <c r="D80" s="964"/>
      <c r="E80" s="946"/>
      <c r="F80" s="946"/>
      <c r="G80" s="944"/>
      <c r="H80" s="944"/>
      <c r="I80" s="944"/>
      <c r="J80" s="944"/>
      <c r="K80" s="944"/>
      <c r="L80" s="944"/>
      <c r="M80" s="944"/>
      <c r="N80" s="944"/>
    </row>
    <row r="81" spans="1:14">
      <c r="A81" s="2375" t="s">
        <v>1122</v>
      </c>
      <c r="B81" s="2376"/>
      <c r="C81" s="2376"/>
      <c r="D81" s="2376"/>
      <c r="E81" s="2376"/>
      <c r="F81" s="2376"/>
      <c r="G81" s="2376"/>
      <c r="H81" s="2376"/>
      <c r="I81" s="2376"/>
      <c r="J81" s="2376"/>
      <c r="K81" s="2376"/>
      <c r="L81" s="2376"/>
      <c r="M81" s="2376"/>
      <c r="N81" s="2376"/>
    </row>
  </sheetData>
  <mergeCells count="39">
    <mergeCell ref="E64:E65"/>
    <mergeCell ref="F64:F65"/>
    <mergeCell ref="G64:G65"/>
    <mergeCell ref="H64:H65"/>
    <mergeCell ref="A81:N81"/>
    <mergeCell ref="A58:M58"/>
    <mergeCell ref="A59:E59"/>
    <mergeCell ref="H60:J60"/>
    <mergeCell ref="H61:K61"/>
    <mergeCell ref="E63:F63"/>
    <mergeCell ref="G63:H63"/>
    <mergeCell ref="I63:L63"/>
    <mergeCell ref="A56:N56"/>
    <mergeCell ref="A30:M30"/>
    <mergeCell ref="A31:E31"/>
    <mergeCell ref="H32:J32"/>
    <mergeCell ref="H33:K33"/>
    <mergeCell ref="E35:F35"/>
    <mergeCell ref="G35:H35"/>
    <mergeCell ref="I35:L35"/>
    <mergeCell ref="E36:E37"/>
    <mergeCell ref="F36:F37"/>
    <mergeCell ref="G36:G37"/>
    <mergeCell ref="H36:H37"/>
    <mergeCell ref="A53:N53"/>
    <mergeCell ref="A28:N28"/>
    <mergeCell ref="A1:N1"/>
    <mergeCell ref="A3:M3"/>
    <mergeCell ref="A4:E4"/>
    <mergeCell ref="H5:J5"/>
    <mergeCell ref="H6:K6"/>
    <mergeCell ref="E8:F8"/>
    <mergeCell ref="G8:H8"/>
    <mergeCell ref="I8:L8"/>
    <mergeCell ref="E9:E10"/>
    <mergeCell ref="F9:F10"/>
    <mergeCell ref="G9:G10"/>
    <mergeCell ref="H9:H10"/>
    <mergeCell ref="A26:N26"/>
  </mergeCells>
  <printOptions horizontalCentered="1"/>
  <pageMargins left="0.11811023622047245" right="0.11811023622047245" top="0.19685039370078741" bottom="0.11811023622047245" header="0" footer="0"/>
  <pageSetup paperSize="9" orientation="landscape" horizontalDpi="4294967293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>
  <dimension ref="A2:N102"/>
  <sheetViews>
    <sheetView topLeftCell="D73" zoomScale="142" zoomScaleNormal="142" workbookViewId="0">
      <selection activeCell="F23" sqref="F23"/>
    </sheetView>
  </sheetViews>
  <sheetFormatPr defaultColWidth="9" defaultRowHeight="18"/>
  <cols>
    <col min="1" max="1" width="2.75" style="1518" customWidth="1"/>
    <col min="2" max="2" width="14.75" style="1518" customWidth="1"/>
    <col min="3" max="3" width="27.375" style="1518" customWidth="1"/>
    <col min="4" max="4" width="25.75" style="1518" customWidth="1"/>
    <col min="5" max="5" width="9.875" style="1560" customWidth="1"/>
    <col min="6" max="6" width="4.75" style="1518" customWidth="1"/>
    <col min="7" max="7" width="8.375" style="1518" customWidth="1"/>
    <col min="8" max="8" width="6.125" style="1518" customWidth="1"/>
    <col min="9" max="9" width="7.125" style="1518" customWidth="1"/>
    <col min="10" max="10" width="6.875" style="1518" customWidth="1"/>
    <col min="11" max="11" width="7.125" style="1518" customWidth="1"/>
    <col min="12" max="12" width="4.125" style="1518" customWidth="1"/>
    <col min="13" max="13" width="5.25" style="1518" customWidth="1"/>
    <col min="14" max="14" width="16.125" style="1518" customWidth="1"/>
    <col min="15" max="16384" width="9" style="1518"/>
  </cols>
  <sheetData>
    <row r="2" spans="1:14" s="1497" customFormat="1" ht="21" customHeight="1">
      <c r="A2" s="2379" t="s">
        <v>455</v>
      </c>
      <c r="B2" s="2379"/>
      <c r="C2" s="2379"/>
      <c r="D2" s="2379"/>
      <c r="E2" s="2379"/>
      <c r="F2" s="2379"/>
      <c r="G2" s="2379"/>
      <c r="H2" s="2379"/>
      <c r="I2" s="2379"/>
      <c r="J2" s="2379"/>
      <c r="K2" s="2379"/>
      <c r="L2" s="2379"/>
      <c r="M2" s="2379"/>
      <c r="N2" s="2379"/>
    </row>
    <row r="3" spans="1:14" s="1500" customFormat="1" ht="21" customHeight="1">
      <c r="A3" s="1498" t="s">
        <v>2316</v>
      </c>
      <c r="B3" s="1498"/>
      <c r="C3" s="1194"/>
      <c r="D3" s="1498"/>
      <c r="E3" s="1499"/>
      <c r="F3" s="1498"/>
      <c r="G3" s="1498"/>
      <c r="H3" s="1498"/>
      <c r="I3" s="1498"/>
      <c r="J3" s="1498"/>
      <c r="K3" s="1498"/>
      <c r="L3" s="1498"/>
      <c r="M3" s="1498"/>
      <c r="N3" s="1498"/>
    </row>
    <row r="4" spans="1:14" s="1500" customFormat="1" ht="21" customHeight="1">
      <c r="A4" s="2380" t="s">
        <v>2317</v>
      </c>
      <c r="B4" s="2381"/>
      <c r="C4" s="2381"/>
      <c r="D4" s="2381"/>
      <c r="E4" s="2381"/>
      <c r="F4" s="2381"/>
      <c r="G4" s="2381"/>
      <c r="H4" s="2381"/>
      <c r="I4" s="2381"/>
      <c r="J4" s="2381"/>
      <c r="K4" s="2381"/>
      <c r="L4" s="2381"/>
      <c r="M4" s="2381"/>
      <c r="N4" s="1194"/>
    </row>
    <row r="5" spans="1:14" s="1500" customFormat="1" ht="21" customHeight="1">
      <c r="A5" s="2382" t="s">
        <v>2318</v>
      </c>
      <c r="B5" s="2383"/>
      <c r="C5" s="2384"/>
      <c r="D5" s="2383"/>
      <c r="E5" s="2384"/>
      <c r="F5" s="1194"/>
      <c r="G5" s="1498"/>
      <c r="H5" s="1194"/>
      <c r="I5" s="1498"/>
      <c r="J5" s="1498"/>
      <c r="K5" s="1498"/>
      <c r="L5" s="1498"/>
      <c r="M5" s="1498"/>
      <c r="N5" s="1498"/>
    </row>
    <row r="6" spans="1:14" s="1502" customFormat="1" ht="21" customHeight="1">
      <c r="A6" s="2385" t="s">
        <v>2319</v>
      </c>
      <c r="B6" s="2385"/>
      <c r="C6" s="2385"/>
      <c r="D6" s="2385"/>
      <c r="E6" s="2385"/>
      <c r="F6" s="2385"/>
      <c r="G6" s="2386" t="s">
        <v>2320</v>
      </c>
      <c r="H6" s="2386"/>
      <c r="I6" s="2386"/>
      <c r="J6" s="1501"/>
      <c r="K6" s="1501"/>
      <c r="L6" s="1501"/>
      <c r="M6" s="1501"/>
      <c r="N6" s="1501"/>
    </row>
    <row r="7" spans="1:14" s="1502" customFormat="1" ht="21" customHeight="1">
      <c r="A7" s="1501" t="s">
        <v>0</v>
      </c>
      <c r="B7" s="1501"/>
      <c r="C7" s="1501" t="s">
        <v>2321</v>
      </c>
      <c r="D7" s="1501" t="s">
        <v>2322</v>
      </c>
      <c r="E7" s="1503"/>
      <c r="F7" s="1501"/>
      <c r="G7" s="1501" t="s">
        <v>2323</v>
      </c>
      <c r="H7" s="1501"/>
      <c r="I7" s="1501"/>
      <c r="J7" s="1501"/>
      <c r="K7" s="1501"/>
      <c r="L7" s="1501"/>
      <c r="M7" s="1501"/>
      <c r="N7" s="1501"/>
    </row>
    <row r="8" spans="1:14" s="1502" customFormat="1" ht="21" customHeight="1">
      <c r="A8" s="1" t="s">
        <v>25</v>
      </c>
      <c r="B8" s="1501"/>
      <c r="C8" s="1501" t="s">
        <v>2324</v>
      </c>
      <c r="D8" s="1501" t="s">
        <v>2325</v>
      </c>
      <c r="E8" s="1503" t="s">
        <v>1078</v>
      </c>
      <c r="F8" s="1501"/>
      <c r="G8" s="1504" t="s">
        <v>2326</v>
      </c>
      <c r="H8" s="1501"/>
      <c r="I8" s="1505"/>
      <c r="J8" s="1506"/>
      <c r="K8" s="1506"/>
      <c r="L8" s="1506"/>
      <c r="M8" s="1501"/>
      <c r="N8" s="1501"/>
    </row>
    <row r="9" spans="1:14" s="1508" customFormat="1" ht="21" customHeight="1">
      <c r="A9" s="1507" t="s">
        <v>3</v>
      </c>
      <c r="B9" s="1507"/>
      <c r="C9" s="1507"/>
      <c r="D9" s="1507"/>
      <c r="E9" s="2387" t="s">
        <v>4</v>
      </c>
      <c r="F9" s="2388"/>
      <c r="G9" s="2389" t="s">
        <v>5</v>
      </c>
      <c r="H9" s="2389"/>
      <c r="I9" s="2389" t="s">
        <v>2327</v>
      </c>
      <c r="J9" s="2389"/>
      <c r="K9" s="2389"/>
      <c r="L9" s="2389"/>
      <c r="M9" s="1507" t="s">
        <v>7</v>
      </c>
      <c r="N9" s="1507"/>
    </row>
    <row r="10" spans="1:14" s="1508" customFormat="1" ht="21" customHeight="1">
      <c r="A10" s="1509" t="s">
        <v>8</v>
      </c>
      <c r="B10" s="1509" t="s">
        <v>29</v>
      </c>
      <c r="C10" s="1509" t="s">
        <v>9</v>
      </c>
      <c r="D10" s="1509" t="s">
        <v>10</v>
      </c>
      <c r="E10" s="2390" t="s">
        <v>11</v>
      </c>
      <c r="F10" s="2390" t="s">
        <v>12</v>
      </c>
      <c r="G10" s="2390" t="s">
        <v>13</v>
      </c>
      <c r="H10" s="2390" t="s">
        <v>14</v>
      </c>
      <c r="I10" s="1510">
        <v>1</v>
      </c>
      <c r="J10" s="1510">
        <v>2</v>
      </c>
      <c r="K10" s="1510">
        <v>3</v>
      </c>
      <c r="L10" s="1510">
        <v>4</v>
      </c>
      <c r="M10" s="1509" t="s">
        <v>1080</v>
      </c>
      <c r="N10" s="1509" t="s">
        <v>16</v>
      </c>
    </row>
    <row r="11" spans="1:14" s="1508" customFormat="1" ht="21" customHeight="1">
      <c r="A11" s="1511" t="s">
        <v>17</v>
      </c>
      <c r="B11" s="1511"/>
      <c r="C11" s="1511"/>
      <c r="D11" s="1511"/>
      <c r="E11" s="2391"/>
      <c r="F11" s="2391"/>
      <c r="G11" s="2391"/>
      <c r="H11" s="2391"/>
      <c r="I11" s="1512">
        <v>0.4</v>
      </c>
      <c r="J11" s="1512">
        <v>0.3</v>
      </c>
      <c r="K11" s="1512">
        <v>0.3</v>
      </c>
      <c r="L11" s="1512">
        <v>0</v>
      </c>
      <c r="M11" s="1511" t="s">
        <v>372</v>
      </c>
      <c r="N11" s="1511"/>
    </row>
    <row r="12" spans="1:14" ht="21" customHeight="1">
      <c r="A12" s="1513">
        <v>20</v>
      </c>
      <c r="B12" s="1513" t="s">
        <v>1082</v>
      </c>
      <c r="C12" s="1513" t="s">
        <v>1514</v>
      </c>
      <c r="D12" s="1513" t="s">
        <v>1515</v>
      </c>
      <c r="E12" s="1514"/>
      <c r="F12" s="1515"/>
      <c r="G12" s="1516">
        <v>2098786</v>
      </c>
      <c r="H12" s="1515"/>
      <c r="I12" s="1516"/>
      <c r="J12" s="1516"/>
      <c r="K12" s="1516"/>
      <c r="L12" s="1517"/>
      <c r="M12" s="1515" t="s">
        <v>1086</v>
      </c>
      <c r="N12" s="1515"/>
    </row>
    <row r="13" spans="1:14" ht="21" customHeight="1">
      <c r="A13" s="1519"/>
      <c r="B13" s="1519" t="s">
        <v>2328</v>
      </c>
      <c r="C13" s="1519" t="s">
        <v>2329</v>
      </c>
      <c r="D13" s="1519" t="s">
        <v>2330</v>
      </c>
      <c r="E13" s="1520" t="s">
        <v>426</v>
      </c>
      <c r="F13" s="1519"/>
      <c r="G13" s="1521"/>
      <c r="H13" s="1521"/>
      <c r="I13" s="1521"/>
      <c r="J13" s="1521"/>
      <c r="K13" s="1521"/>
      <c r="L13" s="1521"/>
      <c r="M13" s="1519" t="s">
        <v>1091</v>
      </c>
      <c r="N13" s="1522" t="s">
        <v>2331</v>
      </c>
    </row>
    <row r="14" spans="1:14" ht="21" customHeight="1">
      <c r="A14" s="1519"/>
      <c r="B14" s="1523" t="s">
        <v>1093</v>
      </c>
      <c r="C14" s="1519" t="s">
        <v>2332</v>
      </c>
      <c r="D14" s="1519" t="s">
        <v>2333</v>
      </c>
      <c r="E14" s="1520" t="s">
        <v>426</v>
      </c>
      <c r="F14" s="1519"/>
      <c r="G14" s="1519"/>
      <c r="H14" s="1519"/>
      <c r="I14" s="1519"/>
      <c r="J14" s="1519"/>
      <c r="K14" s="1519"/>
      <c r="L14" s="1519"/>
      <c r="M14" s="1519"/>
      <c r="N14" s="1522" t="s">
        <v>2331</v>
      </c>
    </row>
    <row r="15" spans="1:14" ht="21" customHeight="1">
      <c r="A15" s="1519"/>
      <c r="B15" s="1519" t="s">
        <v>1526</v>
      </c>
      <c r="C15" s="1523" t="s">
        <v>2334</v>
      </c>
      <c r="D15" s="1519" t="s">
        <v>2335</v>
      </c>
      <c r="E15" s="1520" t="s">
        <v>385</v>
      </c>
      <c r="F15" s="1519"/>
      <c r="G15" s="1521"/>
      <c r="H15" s="1519"/>
      <c r="I15" s="1519"/>
      <c r="J15" s="1519"/>
      <c r="K15" s="1519"/>
      <c r="L15" s="1519"/>
      <c r="M15" s="1519"/>
      <c r="N15" s="1522" t="s">
        <v>2331</v>
      </c>
    </row>
    <row r="16" spans="1:14" ht="21" customHeight="1">
      <c r="A16" s="1519"/>
      <c r="B16" s="1519" t="s">
        <v>2336</v>
      </c>
      <c r="C16" s="1519" t="s">
        <v>1098</v>
      </c>
      <c r="D16" s="1519" t="s">
        <v>2337</v>
      </c>
      <c r="E16" s="1520" t="s">
        <v>385</v>
      </c>
      <c r="F16" s="1519"/>
      <c r="G16" s="1519"/>
      <c r="H16" s="1519"/>
      <c r="I16" s="1519"/>
      <c r="J16" s="1519"/>
      <c r="K16" s="1519"/>
      <c r="L16" s="1519"/>
      <c r="M16" s="1519"/>
      <c r="N16" s="1522" t="s">
        <v>2331</v>
      </c>
    </row>
    <row r="17" spans="1:14" ht="21" customHeight="1">
      <c r="A17" s="1519"/>
      <c r="B17" s="1524" t="s">
        <v>2338</v>
      </c>
      <c r="C17" s="1519" t="s">
        <v>2339</v>
      </c>
      <c r="D17" s="1519" t="s">
        <v>2340</v>
      </c>
      <c r="E17" s="1520" t="s">
        <v>385</v>
      </c>
      <c r="F17" s="1519"/>
      <c r="G17" s="1521"/>
      <c r="H17" s="1519"/>
      <c r="I17" s="1519"/>
      <c r="J17" s="1519"/>
      <c r="K17" s="1521"/>
      <c r="L17" s="1519"/>
      <c r="M17" s="1519"/>
      <c r="N17" s="1522" t="s">
        <v>2331</v>
      </c>
    </row>
    <row r="18" spans="1:14" ht="21" customHeight="1">
      <c r="A18" s="1519"/>
      <c r="B18" s="1525" t="s">
        <v>2341</v>
      </c>
      <c r="C18" s="1519" t="s">
        <v>1103</v>
      </c>
      <c r="D18" s="1519" t="s">
        <v>2342</v>
      </c>
      <c r="E18" s="1520" t="s">
        <v>385</v>
      </c>
      <c r="F18" s="1519"/>
      <c r="G18" s="1519"/>
      <c r="H18" s="1519"/>
      <c r="I18" s="1519"/>
      <c r="J18" s="1519"/>
      <c r="K18" s="1519"/>
      <c r="L18" s="1519"/>
      <c r="M18" s="1519"/>
      <c r="N18" s="1522" t="s">
        <v>2331</v>
      </c>
    </row>
    <row r="19" spans="1:14" ht="21" customHeight="1">
      <c r="A19" s="1519"/>
      <c r="B19" s="1526" t="s">
        <v>429</v>
      </c>
      <c r="C19" s="1519" t="s">
        <v>2343</v>
      </c>
      <c r="D19" s="1519" t="s">
        <v>2344</v>
      </c>
      <c r="E19" s="1520" t="s">
        <v>426</v>
      </c>
      <c r="F19" s="1519"/>
      <c r="G19" s="1519"/>
      <c r="H19" s="1519"/>
      <c r="I19" s="1519"/>
      <c r="J19" s="1519"/>
      <c r="K19" s="1519"/>
      <c r="L19" s="1519"/>
      <c r="M19" s="1519"/>
      <c r="N19" s="1522" t="s">
        <v>2331</v>
      </c>
    </row>
    <row r="20" spans="1:14" ht="21" customHeight="1">
      <c r="A20" s="1519"/>
      <c r="B20" s="1526" t="s">
        <v>2345</v>
      </c>
      <c r="C20" s="1519" t="s">
        <v>2346</v>
      </c>
      <c r="D20" s="1527" t="s">
        <v>2347</v>
      </c>
      <c r="E20" s="1528" t="s">
        <v>2348</v>
      </c>
      <c r="F20" s="1527"/>
      <c r="G20" s="1519"/>
      <c r="H20" s="1519"/>
      <c r="I20" s="1519"/>
      <c r="J20" s="1519"/>
      <c r="K20" s="1519"/>
      <c r="L20" s="1519"/>
      <c r="M20" s="1519"/>
      <c r="N20" s="1522" t="s">
        <v>2331</v>
      </c>
    </row>
    <row r="21" spans="1:14" ht="21" customHeight="1">
      <c r="A21" s="1519"/>
      <c r="B21" s="1526" t="s">
        <v>2349</v>
      </c>
      <c r="C21" s="1519" t="s">
        <v>2350</v>
      </c>
      <c r="D21" s="1529" t="s">
        <v>1531</v>
      </c>
      <c r="E21" s="1528"/>
      <c r="F21" s="1530"/>
      <c r="G21" s="1519"/>
      <c r="H21" s="1519"/>
      <c r="I21" s="1519"/>
      <c r="J21" s="1519"/>
      <c r="K21" s="1519"/>
      <c r="L21" s="1519"/>
      <c r="M21" s="1519"/>
      <c r="N21" s="1519"/>
    </row>
    <row r="22" spans="1:14" ht="21" customHeight="1">
      <c r="A22" s="1519"/>
      <c r="B22" s="1526"/>
      <c r="C22" s="1519" t="s">
        <v>2351</v>
      </c>
      <c r="D22" s="1531" t="s">
        <v>2352</v>
      </c>
      <c r="E22" s="1532" t="s">
        <v>2353</v>
      </c>
      <c r="F22" s="1533"/>
      <c r="G22" s="1519"/>
      <c r="H22" s="1519"/>
      <c r="I22" s="1519"/>
      <c r="J22" s="1519"/>
      <c r="K22" s="1519"/>
      <c r="L22" s="1519"/>
      <c r="M22" s="1519"/>
      <c r="N22" s="1522" t="s">
        <v>2331</v>
      </c>
    </row>
    <row r="23" spans="1:14" ht="21" customHeight="1">
      <c r="A23" s="1519"/>
      <c r="B23" s="1519"/>
      <c r="C23" s="1519" t="s">
        <v>2354</v>
      </c>
      <c r="D23" s="1519" t="s">
        <v>2355</v>
      </c>
      <c r="E23" s="1520"/>
      <c r="F23" s="1519"/>
      <c r="G23" s="1519"/>
      <c r="H23" s="1519"/>
      <c r="I23" s="1519"/>
      <c r="J23" s="1519"/>
      <c r="K23" s="1519"/>
      <c r="L23" s="1519"/>
      <c r="M23" s="1519"/>
      <c r="N23" s="1519"/>
    </row>
    <row r="24" spans="1:14" ht="21" customHeight="1">
      <c r="A24" s="1519"/>
      <c r="B24" s="1519"/>
      <c r="C24" s="1519" t="s">
        <v>2356</v>
      </c>
      <c r="D24" s="1519" t="s">
        <v>2357</v>
      </c>
      <c r="E24" s="1532" t="s">
        <v>2358</v>
      </c>
      <c r="F24" s="1519"/>
      <c r="G24" s="1519"/>
      <c r="H24" s="1519"/>
      <c r="I24" s="1519"/>
      <c r="J24" s="1519"/>
      <c r="K24" s="1519"/>
      <c r="L24" s="1519"/>
      <c r="M24" s="1519"/>
      <c r="N24" s="1522" t="s">
        <v>2331</v>
      </c>
    </row>
    <row r="25" spans="1:14" ht="21" customHeight="1">
      <c r="A25" s="1534"/>
      <c r="B25" s="1534"/>
      <c r="C25" s="1535" t="s">
        <v>2359</v>
      </c>
      <c r="D25" s="1534" t="s">
        <v>2360</v>
      </c>
      <c r="E25" s="1536"/>
      <c r="F25" s="1534"/>
      <c r="G25" s="1534"/>
      <c r="H25" s="1534"/>
      <c r="I25" s="1534"/>
      <c r="J25" s="1534"/>
      <c r="K25" s="1534"/>
      <c r="L25" s="1534"/>
      <c r="M25" s="1534"/>
      <c r="N25" s="1534"/>
    </row>
    <row r="26" spans="1:14" ht="20.25" customHeight="1">
      <c r="A26" s="1537" t="s">
        <v>2361</v>
      </c>
      <c r="B26" s="1538"/>
      <c r="C26" s="1538"/>
      <c r="D26" s="1538"/>
      <c r="E26" s="1539"/>
      <c r="F26" s="1539"/>
      <c r="G26" s="1539"/>
      <c r="H26" s="1539"/>
      <c r="I26" s="1539"/>
      <c r="J26" s="1539"/>
      <c r="K26" s="1538"/>
      <c r="L26" s="1538"/>
      <c r="M26" s="1539"/>
      <c r="N26" s="1539"/>
    </row>
    <row r="27" spans="1:14" s="1497" customFormat="1" ht="21" customHeight="1">
      <c r="A27" s="2379" t="s">
        <v>455</v>
      </c>
      <c r="B27" s="2379"/>
      <c r="C27" s="2379"/>
      <c r="D27" s="2379"/>
      <c r="E27" s="2379"/>
      <c r="F27" s="2379"/>
      <c r="G27" s="2379"/>
      <c r="H27" s="2379"/>
      <c r="I27" s="2379"/>
      <c r="J27" s="2379"/>
      <c r="K27" s="2379"/>
      <c r="L27" s="2379"/>
      <c r="M27" s="2379"/>
      <c r="N27" s="2379"/>
    </row>
    <row r="28" spans="1:14" s="1502" customFormat="1" ht="21" customHeight="1">
      <c r="A28" s="1501" t="s">
        <v>2316</v>
      </c>
      <c r="B28" s="1501"/>
      <c r="C28" s="1540"/>
      <c r="D28" s="1501"/>
      <c r="E28" s="1503"/>
      <c r="F28" s="1501"/>
      <c r="G28" s="1501"/>
      <c r="H28" s="1501"/>
      <c r="I28" s="1501"/>
      <c r="J28" s="1501"/>
      <c r="K28" s="1501"/>
      <c r="L28" s="1501"/>
      <c r="M28" s="1501"/>
      <c r="N28" s="1501"/>
    </row>
    <row r="29" spans="1:14" s="1502" customFormat="1" ht="21" customHeight="1">
      <c r="A29" s="2377" t="s">
        <v>2317</v>
      </c>
      <c r="B29" s="2378"/>
      <c r="C29" s="2378"/>
      <c r="D29" s="2378"/>
      <c r="E29" s="2378"/>
      <c r="F29" s="2378"/>
      <c r="G29" s="2378"/>
      <c r="H29" s="2378"/>
      <c r="I29" s="2378"/>
      <c r="J29" s="2378"/>
      <c r="K29" s="2378"/>
      <c r="L29" s="2378"/>
      <c r="M29" s="2378"/>
      <c r="N29" s="1540"/>
    </row>
    <row r="30" spans="1:14" s="1502" customFormat="1" ht="21" customHeight="1">
      <c r="A30" s="2386" t="s">
        <v>2318</v>
      </c>
      <c r="B30" s="2392"/>
      <c r="C30" s="2393"/>
      <c r="D30" s="2392"/>
      <c r="E30" s="2393"/>
      <c r="F30" s="1540"/>
      <c r="G30" s="1501"/>
      <c r="H30" s="1540"/>
      <c r="I30" s="1501"/>
      <c r="J30" s="1501"/>
      <c r="K30" s="1501"/>
      <c r="L30" s="1501"/>
      <c r="M30" s="1501"/>
      <c r="N30" s="1501"/>
    </row>
    <row r="31" spans="1:14" s="1502" customFormat="1" ht="21" customHeight="1">
      <c r="A31" s="2385" t="s">
        <v>2319</v>
      </c>
      <c r="B31" s="2385"/>
      <c r="C31" s="2385"/>
      <c r="D31" s="2385"/>
      <c r="E31" s="2385"/>
      <c r="F31" s="2385"/>
      <c r="G31" s="2386" t="s">
        <v>2320</v>
      </c>
      <c r="H31" s="2386"/>
      <c r="I31" s="2386"/>
      <c r="J31" s="1501"/>
      <c r="K31" s="1501"/>
      <c r="L31" s="1501"/>
      <c r="M31" s="1501"/>
      <c r="N31" s="1501"/>
    </row>
    <row r="32" spans="1:14" s="1502" customFormat="1" ht="21" customHeight="1">
      <c r="A32" s="1501" t="s">
        <v>0</v>
      </c>
      <c r="B32" s="1501"/>
      <c r="C32" s="1501" t="s">
        <v>2321</v>
      </c>
      <c r="D32" s="1501" t="s">
        <v>2322</v>
      </c>
      <c r="E32" s="1503"/>
      <c r="F32" s="1501"/>
      <c r="G32" s="1501" t="s">
        <v>2323</v>
      </c>
      <c r="H32" s="1501"/>
      <c r="I32" s="1501"/>
      <c r="J32" s="1501"/>
      <c r="K32" s="1501"/>
      <c r="L32" s="1501"/>
      <c r="M32" s="1501"/>
      <c r="N32" s="1501"/>
    </row>
    <row r="33" spans="1:14" s="1502" customFormat="1" ht="21" customHeight="1">
      <c r="A33" s="1" t="s">
        <v>25</v>
      </c>
      <c r="B33" s="1501"/>
      <c r="C33" s="1501" t="s">
        <v>2324</v>
      </c>
      <c r="D33" s="1501" t="s">
        <v>2325</v>
      </c>
      <c r="E33" s="1503" t="s">
        <v>1078</v>
      </c>
      <c r="F33" s="1501"/>
      <c r="G33" s="1504" t="s">
        <v>2362</v>
      </c>
      <c r="H33" s="1501"/>
      <c r="I33" s="1505"/>
      <c r="J33" s="1506"/>
      <c r="K33" s="1506"/>
      <c r="L33" s="1506"/>
      <c r="M33" s="1501"/>
      <c r="N33" s="1501"/>
    </row>
    <row r="34" spans="1:14" s="1508" customFormat="1" ht="21" customHeight="1">
      <c r="A34" s="1507" t="s">
        <v>3</v>
      </c>
      <c r="B34" s="1507"/>
      <c r="C34" s="1507"/>
      <c r="D34" s="1507"/>
      <c r="E34" s="2387" t="s">
        <v>4</v>
      </c>
      <c r="F34" s="2388"/>
      <c r="G34" s="2389" t="s">
        <v>5</v>
      </c>
      <c r="H34" s="2389"/>
      <c r="I34" s="2389" t="s">
        <v>2327</v>
      </c>
      <c r="J34" s="2389"/>
      <c r="K34" s="2389"/>
      <c r="L34" s="2389"/>
      <c r="M34" s="1507" t="s">
        <v>7</v>
      </c>
      <c r="N34" s="1507"/>
    </row>
    <row r="35" spans="1:14" s="1508" customFormat="1" ht="21" customHeight="1">
      <c r="A35" s="1509" t="s">
        <v>8</v>
      </c>
      <c r="B35" s="1509" t="s">
        <v>29</v>
      </c>
      <c r="C35" s="1509" t="s">
        <v>9</v>
      </c>
      <c r="D35" s="1509" t="s">
        <v>10</v>
      </c>
      <c r="E35" s="2390" t="s">
        <v>11</v>
      </c>
      <c r="F35" s="2390" t="s">
        <v>12</v>
      </c>
      <c r="G35" s="2390" t="s">
        <v>13</v>
      </c>
      <c r="H35" s="2390" t="s">
        <v>14</v>
      </c>
      <c r="I35" s="1510">
        <v>1</v>
      </c>
      <c r="J35" s="1510">
        <v>2</v>
      </c>
      <c r="K35" s="1510">
        <v>3</v>
      </c>
      <c r="L35" s="1510">
        <v>4</v>
      </c>
      <c r="M35" s="1509" t="s">
        <v>1080</v>
      </c>
      <c r="N35" s="1509" t="s">
        <v>16</v>
      </c>
    </row>
    <row r="36" spans="1:14" s="1508" customFormat="1" ht="21" customHeight="1">
      <c r="A36" s="1511" t="s">
        <v>17</v>
      </c>
      <c r="B36" s="1511"/>
      <c r="C36" s="1511"/>
      <c r="D36" s="1511"/>
      <c r="E36" s="2391"/>
      <c r="F36" s="2391"/>
      <c r="G36" s="2391"/>
      <c r="H36" s="2391"/>
      <c r="I36" s="1512">
        <v>0.4</v>
      </c>
      <c r="J36" s="1512">
        <v>0.3</v>
      </c>
      <c r="K36" s="1512">
        <v>0.3</v>
      </c>
      <c r="L36" s="1512">
        <v>0</v>
      </c>
      <c r="M36" s="1511" t="s">
        <v>372</v>
      </c>
      <c r="N36" s="1511"/>
    </row>
    <row r="37" spans="1:14" ht="21" customHeight="1">
      <c r="A37" s="1513">
        <v>20</v>
      </c>
      <c r="B37" s="1513" t="s">
        <v>1082</v>
      </c>
      <c r="C37" s="1515" t="s">
        <v>2363</v>
      </c>
      <c r="D37" s="1515" t="s">
        <v>2364</v>
      </c>
      <c r="E37" s="1541" t="s">
        <v>2365</v>
      </c>
      <c r="F37" s="1515"/>
      <c r="G37" s="1515"/>
      <c r="H37" s="1515"/>
      <c r="I37" s="1542"/>
      <c r="J37" s="1542"/>
      <c r="K37" s="1542"/>
      <c r="L37" s="1542"/>
      <c r="M37" s="1515"/>
      <c r="N37" s="1522" t="s">
        <v>2331</v>
      </c>
    </row>
    <row r="38" spans="1:14" ht="21" customHeight="1">
      <c r="A38" s="1519"/>
      <c r="B38" s="1519" t="s">
        <v>2366</v>
      </c>
      <c r="C38" s="1543" t="s">
        <v>2367</v>
      </c>
      <c r="D38" s="1519" t="s">
        <v>2368</v>
      </c>
      <c r="E38" s="1544"/>
      <c r="F38" s="1519"/>
      <c r="G38" s="1519"/>
      <c r="H38" s="1519"/>
      <c r="I38" s="1545"/>
      <c r="J38" s="1545"/>
      <c r="K38" s="1545"/>
      <c r="L38" s="1545"/>
      <c r="M38" s="1519"/>
      <c r="N38" s="1522"/>
    </row>
    <row r="39" spans="1:14" ht="21" customHeight="1">
      <c r="A39" s="1519"/>
      <c r="B39" s="1523" t="s">
        <v>1093</v>
      </c>
      <c r="C39" s="1546" t="s">
        <v>2369</v>
      </c>
      <c r="D39" s="1519" t="s">
        <v>2370</v>
      </c>
      <c r="E39" s="1532" t="s">
        <v>2371</v>
      </c>
      <c r="F39" s="1519"/>
      <c r="G39" s="1519"/>
      <c r="H39" s="1519"/>
      <c r="I39" s="1521"/>
      <c r="J39" s="1521"/>
      <c r="K39" s="1521"/>
      <c r="L39" s="1519"/>
      <c r="M39" s="1519"/>
      <c r="N39" s="1522" t="s">
        <v>2331</v>
      </c>
    </row>
    <row r="40" spans="1:14" ht="21" customHeight="1">
      <c r="A40" s="1519"/>
      <c r="B40" s="1519" t="s">
        <v>1526</v>
      </c>
      <c r="C40" s="1546" t="s">
        <v>2372</v>
      </c>
      <c r="D40" s="1519" t="s">
        <v>2373</v>
      </c>
      <c r="E40" s="1544"/>
      <c r="F40" s="1519"/>
      <c r="G40" s="1519"/>
      <c r="H40" s="1519"/>
      <c r="I40" s="1519"/>
      <c r="J40" s="1519"/>
      <c r="K40" s="1519"/>
      <c r="L40" s="1519"/>
      <c r="M40" s="1519"/>
      <c r="N40" s="1522"/>
    </row>
    <row r="41" spans="1:14" ht="21" customHeight="1">
      <c r="A41" s="1519"/>
      <c r="B41" s="1519" t="s">
        <v>2336</v>
      </c>
      <c r="C41" s="1519" t="s">
        <v>2374</v>
      </c>
      <c r="D41" s="1546" t="s">
        <v>1126</v>
      </c>
      <c r="E41" s="1532" t="s">
        <v>2371</v>
      </c>
      <c r="F41" s="1519"/>
      <c r="G41" s="1519"/>
      <c r="H41" s="1519"/>
      <c r="I41" s="1519"/>
      <c r="J41" s="1519"/>
      <c r="K41" s="1519"/>
      <c r="L41" s="1519"/>
      <c r="M41" s="1519"/>
      <c r="N41" s="1522" t="s">
        <v>2331</v>
      </c>
    </row>
    <row r="42" spans="1:14" ht="21" customHeight="1">
      <c r="A42" s="1519"/>
      <c r="B42" s="1524" t="s">
        <v>2338</v>
      </c>
      <c r="C42" s="1519" t="s">
        <v>2375</v>
      </c>
      <c r="D42" s="1546" t="s">
        <v>1128</v>
      </c>
      <c r="E42" s="1544"/>
      <c r="F42" s="1519"/>
      <c r="G42" s="1521"/>
      <c r="H42" s="1519"/>
      <c r="I42" s="1519"/>
      <c r="J42" s="1519"/>
      <c r="K42" s="1519"/>
      <c r="L42" s="1519"/>
      <c r="M42" s="1519"/>
      <c r="N42" s="1522"/>
    </row>
    <row r="43" spans="1:14" ht="21" customHeight="1">
      <c r="A43" s="1519"/>
      <c r="B43" s="1525" t="s">
        <v>2341</v>
      </c>
      <c r="C43" s="951" t="s">
        <v>2376</v>
      </c>
      <c r="D43" s="1547" t="s">
        <v>2377</v>
      </c>
      <c r="E43" s="1532" t="s">
        <v>2353</v>
      </c>
      <c r="F43" s="1519"/>
      <c r="G43" s="1519"/>
      <c r="H43" s="1519"/>
      <c r="I43" s="1519"/>
      <c r="J43" s="1519"/>
      <c r="K43" s="1519"/>
      <c r="L43" s="1519"/>
      <c r="M43" s="1519"/>
      <c r="N43" s="1522" t="s">
        <v>2331</v>
      </c>
    </row>
    <row r="44" spans="1:14" ht="21" customHeight="1">
      <c r="A44" s="1519"/>
      <c r="B44" s="1526" t="s">
        <v>429</v>
      </c>
      <c r="C44" s="951" t="s">
        <v>2378</v>
      </c>
      <c r="D44" s="1519" t="s">
        <v>2379</v>
      </c>
      <c r="E44" s="1532"/>
      <c r="F44" s="1519"/>
      <c r="G44" s="1521"/>
      <c r="H44" s="1519"/>
      <c r="I44" s="1519"/>
      <c r="J44" s="1519"/>
      <c r="K44" s="1519"/>
      <c r="L44" s="1519"/>
      <c r="M44" s="1519"/>
      <c r="N44" s="1522"/>
    </row>
    <row r="45" spans="1:14" ht="21" customHeight="1">
      <c r="A45" s="1519"/>
      <c r="B45" s="1526" t="s">
        <v>2345</v>
      </c>
      <c r="C45" s="1519" t="s">
        <v>2380</v>
      </c>
      <c r="D45" s="1519" t="s">
        <v>2381</v>
      </c>
      <c r="E45" s="1532" t="s">
        <v>2353</v>
      </c>
      <c r="F45" s="1519"/>
      <c r="G45" s="1519"/>
      <c r="H45" s="1519"/>
      <c r="I45" s="1519"/>
      <c r="J45" s="1519"/>
      <c r="K45" s="1519"/>
      <c r="L45" s="1519"/>
      <c r="M45" s="1519"/>
      <c r="N45" s="1522" t="s">
        <v>2331</v>
      </c>
    </row>
    <row r="46" spans="1:14" ht="21" customHeight="1">
      <c r="A46" s="1519"/>
      <c r="B46" s="1526" t="s">
        <v>2349</v>
      </c>
      <c r="C46" s="1519" t="s">
        <v>2382</v>
      </c>
      <c r="D46" s="1519" t="s">
        <v>2383</v>
      </c>
      <c r="E46" s="1532"/>
      <c r="F46" s="1519"/>
      <c r="G46" s="1519"/>
      <c r="H46" s="1519"/>
      <c r="I46" s="1519"/>
      <c r="J46" s="1519"/>
      <c r="K46" s="1519"/>
      <c r="L46" s="1519"/>
      <c r="M46" s="1519"/>
      <c r="N46" s="1519"/>
    </row>
    <row r="47" spans="1:14" ht="21" customHeight="1">
      <c r="A47" s="1519"/>
      <c r="B47" s="1520" t="s">
        <v>1558</v>
      </c>
      <c r="C47" s="1519" t="s">
        <v>2384</v>
      </c>
      <c r="D47" s="1531" t="s">
        <v>2385</v>
      </c>
      <c r="E47" s="1532" t="s">
        <v>2371</v>
      </c>
      <c r="F47" s="1519"/>
      <c r="G47" s="1519"/>
      <c r="H47" s="1519"/>
      <c r="I47" s="1519"/>
      <c r="J47" s="1519"/>
      <c r="K47" s="1519"/>
      <c r="L47" s="1519"/>
      <c r="M47" s="1519"/>
      <c r="N47" s="1519" t="s">
        <v>2386</v>
      </c>
    </row>
    <row r="48" spans="1:14" ht="21" customHeight="1">
      <c r="A48" s="1519"/>
      <c r="B48" s="1519"/>
      <c r="C48" s="1519" t="s">
        <v>2387</v>
      </c>
      <c r="D48" s="1519" t="s">
        <v>2388</v>
      </c>
      <c r="E48" s="1544"/>
      <c r="F48" s="1519"/>
      <c r="G48" s="1519"/>
      <c r="H48" s="1519"/>
      <c r="I48" s="1519"/>
      <c r="J48" s="1519"/>
      <c r="K48" s="1519"/>
      <c r="L48" s="1519"/>
      <c r="M48" s="1519"/>
      <c r="N48" s="1519"/>
    </row>
    <row r="49" spans="1:14" ht="21" customHeight="1">
      <c r="A49" s="1519"/>
      <c r="B49" s="1519"/>
      <c r="C49" s="1519" t="s">
        <v>2389</v>
      </c>
      <c r="D49" s="1519" t="s">
        <v>2390</v>
      </c>
      <c r="E49" s="1532" t="s">
        <v>2371</v>
      </c>
      <c r="F49" s="1519"/>
      <c r="G49" s="1519"/>
      <c r="H49" s="1519"/>
      <c r="I49" s="1519"/>
      <c r="J49" s="1519"/>
      <c r="K49" s="1519"/>
      <c r="L49" s="1519"/>
      <c r="M49" s="1519"/>
      <c r="N49" s="1519" t="s">
        <v>2386</v>
      </c>
    </row>
    <row r="50" spans="1:14" ht="21" customHeight="1">
      <c r="A50" s="1519"/>
      <c r="B50" s="1519"/>
      <c r="C50" s="1519" t="s">
        <v>2391</v>
      </c>
      <c r="D50" s="1519" t="s">
        <v>2392</v>
      </c>
      <c r="E50" s="1532" t="s">
        <v>2371</v>
      </c>
      <c r="F50" s="1519"/>
      <c r="G50" s="1519"/>
      <c r="H50" s="1519"/>
      <c r="I50" s="1545"/>
      <c r="J50" s="1545"/>
      <c r="K50" s="1545"/>
      <c r="L50" s="1545"/>
      <c r="M50" s="1519"/>
      <c r="N50" s="1519" t="s">
        <v>2386</v>
      </c>
    </row>
    <row r="51" spans="1:14" ht="21" customHeight="1">
      <c r="A51" s="1534"/>
      <c r="B51" s="1534"/>
      <c r="C51" s="1534" t="s">
        <v>2393</v>
      </c>
      <c r="D51" s="1534" t="s">
        <v>2394</v>
      </c>
      <c r="E51" s="1548" t="s">
        <v>2371</v>
      </c>
      <c r="F51" s="1534"/>
      <c r="G51" s="1534"/>
      <c r="H51" s="1534"/>
      <c r="I51" s="1549"/>
      <c r="J51" s="1549"/>
      <c r="K51" s="1549"/>
      <c r="L51" s="1549"/>
      <c r="M51" s="1534"/>
      <c r="N51" s="1534" t="s">
        <v>2386</v>
      </c>
    </row>
    <row r="52" spans="1:14" ht="20.25" customHeight="1">
      <c r="A52" s="1537" t="s">
        <v>2395</v>
      </c>
      <c r="B52" s="1538"/>
      <c r="C52" s="1538"/>
      <c r="D52" s="1538"/>
      <c r="E52" s="1539"/>
      <c r="F52" s="1539"/>
      <c r="G52" s="1538"/>
      <c r="H52" s="1538"/>
      <c r="I52" s="1539"/>
      <c r="J52" s="1539"/>
      <c r="K52" s="1539"/>
      <c r="L52" s="1538"/>
      <c r="M52" s="1538"/>
      <c r="N52" s="1539"/>
    </row>
    <row r="53" spans="1:14" s="1497" customFormat="1" ht="20.25" customHeight="1">
      <c r="A53" s="2379" t="s">
        <v>455</v>
      </c>
      <c r="B53" s="2379"/>
      <c r="C53" s="2379"/>
      <c r="D53" s="2379"/>
      <c r="E53" s="2379"/>
      <c r="F53" s="2379"/>
      <c r="G53" s="2379"/>
      <c r="H53" s="2379"/>
      <c r="I53" s="2379"/>
      <c r="J53" s="2379"/>
      <c r="K53" s="2379"/>
      <c r="L53" s="2379"/>
      <c r="M53" s="2379"/>
      <c r="N53" s="2379"/>
    </row>
    <row r="54" spans="1:14" s="1502" customFormat="1" ht="25.5" customHeight="1">
      <c r="A54" s="1501" t="s">
        <v>2316</v>
      </c>
      <c r="B54" s="1501"/>
      <c r="C54" s="1540"/>
      <c r="D54" s="1501"/>
      <c r="E54" s="1503"/>
      <c r="F54" s="1501"/>
      <c r="G54" s="1501"/>
      <c r="H54" s="1501"/>
      <c r="I54" s="1501"/>
      <c r="J54" s="1501"/>
      <c r="K54" s="1501"/>
      <c r="L54" s="1501"/>
      <c r="M54" s="1501"/>
      <c r="N54" s="1501"/>
    </row>
    <row r="55" spans="1:14" s="1502" customFormat="1" ht="21" customHeight="1">
      <c r="A55" s="2377" t="s">
        <v>2317</v>
      </c>
      <c r="B55" s="2378"/>
      <c r="C55" s="2378"/>
      <c r="D55" s="2378"/>
      <c r="E55" s="2378"/>
      <c r="F55" s="2378"/>
      <c r="G55" s="2378"/>
      <c r="H55" s="2378"/>
      <c r="I55" s="2378"/>
      <c r="J55" s="2378"/>
      <c r="K55" s="2378"/>
      <c r="L55" s="2378"/>
      <c r="M55" s="2378"/>
      <c r="N55" s="1540"/>
    </row>
    <row r="56" spans="1:14" s="1502" customFormat="1" ht="21" customHeight="1">
      <c r="A56" s="2386" t="s">
        <v>2318</v>
      </c>
      <c r="B56" s="2392"/>
      <c r="C56" s="2393"/>
      <c r="D56" s="2392"/>
      <c r="E56" s="2393"/>
      <c r="F56" s="1540"/>
      <c r="G56" s="1501"/>
      <c r="H56" s="1540"/>
      <c r="I56" s="1501"/>
      <c r="J56" s="1501"/>
      <c r="K56" s="1501"/>
      <c r="L56" s="1501"/>
      <c r="M56" s="1501"/>
      <c r="N56" s="1501"/>
    </row>
    <row r="57" spans="1:14" s="1502" customFormat="1" ht="24" customHeight="1">
      <c r="A57" s="2385" t="s">
        <v>2319</v>
      </c>
      <c r="B57" s="2385"/>
      <c r="C57" s="2385"/>
      <c r="D57" s="2385"/>
      <c r="E57" s="2385"/>
      <c r="F57" s="2385"/>
      <c r="G57" s="2386" t="s">
        <v>2320</v>
      </c>
      <c r="H57" s="2386"/>
      <c r="I57" s="2386"/>
      <c r="J57" s="1501"/>
      <c r="K57" s="1501"/>
      <c r="L57" s="1501"/>
      <c r="M57" s="1501"/>
      <c r="N57" s="1501"/>
    </row>
    <row r="58" spans="1:14" s="1502" customFormat="1" ht="24" customHeight="1">
      <c r="A58" s="1501" t="s">
        <v>0</v>
      </c>
      <c r="B58" s="1501"/>
      <c r="C58" s="1501" t="s">
        <v>2321</v>
      </c>
      <c r="D58" s="1501" t="s">
        <v>2322</v>
      </c>
      <c r="E58" s="1503"/>
      <c r="F58" s="1501"/>
      <c r="G58" s="1501" t="s">
        <v>2323</v>
      </c>
      <c r="H58" s="1501"/>
      <c r="I58" s="1501"/>
      <c r="J58" s="1501"/>
      <c r="K58" s="1501"/>
      <c r="L58" s="1501"/>
      <c r="M58" s="1501"/>
      <c r="N58" s="1501"/>
    </row>
    <row r="59" spans="1:14" s="1502" customFormat="1" ht="24" customHeight="1">
      <c r="A59" s="1" t="s">
        <v>25</v>
      </c>
      <c r="B59" s="1501"/>
      <c r="C59" s="1501" t="s">
        <v>2324</v>
      </c>
      <c r="D59" s="1501" t="s">
        <v>2325</v>
      </c>
      <c r="E59" s="1503" t="s">
        <v>1078</v>
      </c>
      <c r="F59" s="1501"/>
      <c r="G59" s="1504" t="s">
        <v>2362</v>
      </c>
      <c r="H59" s="1501"/>
      <c r="I59" s="1505"/>
      <c r="J59" s="1506"/>
      <c r="K59" s="1506"/>
      <c r="L59" s="1506"/>
      <c r="M59" s="1501"/>
      <c r="N59" s="1501"/>
    </row>
    <row r="60" spans="1:14" s="1508" customFormat="1" ht="21" customHeight="1">
      <c r="A60" s="1507" t="s">
        <v>3</v>
      </c>
      <c r="B60" s="1507"/>
      <c r="C60" s="1507"/>
      <c r="D60" s="1507"/>
      <c r="E60" s="2387" t="s">
        <v>4</v>
      </c>
      <c r="F60" s="2388"/>
      <c r="G60" s="2389" t="s">
        <v>5</v>
      </c>
      <c r="H60" s="2389"/>
      <c r="I60" s="2389" t="s">
        <v>2327</v>
      </c>
      <c r="J60" s="2389"/>
      <c r="K60" s="2389"/>
      <c r="L60" s="2389"/>
      <c r="M60" s="1507" t="s">
        <v>7</v>
      </c>
      <c r="N60" s="1507"/>
    </row>
    <row r="61" spans="1:14" s="1508" customFormat="1" ht="21" customHeight="1">
      <c r="A61" s="1509" t="s">
        <v>8</v>
      </c>
      <c r="B61" s="1509" t="s">
        <v>29</v>
      </c>
      <c r="C61" s="1509" t="s">
        <v>9</v>
      </c>
      <c r="D61" s="1509" t="s">
        <v>10</v>
      </c>
      <c r="E61" s="2390" t="s">
        <v>11</v>
      </c>
      <c r="F61" s="2390" t="s">
        <v>12</v>
      </c>
      <c r="G61" s="2390" t="s">
        <v>13</v>
      </c>
      <c r="H61" s="2390" t="s">
        <v>14</v>
      </c>
      <c r="I61" s="1510">
        <v>1</v>
      </c>
      <c r="J61" s="1510">
        <v>2</v>
      </c>
      <c r="K61" s="1510">
        <v>3</v>
      </c>
      <c r="L61" s="1510">
        <v>4</v>
      </c>
      <c r="M61" s="1509" t="s">
        <v>1080</v>
      </c>
      <c r="N61" s="1509" t="s">
        <v>16</v>
      </c>
    </row>
    <row r="62" spans="1:14" s="1508" customFormat="1" ht="21" customHeight="1">
      <c r="A62" s="1511" t="s">
        <v>17</v>
      </c>
      <c r="B62" s="1511"/>
      <c r="C62" s="1511"/>
      <c r="D62" s="1511"/>
      <c r="E62" s="2391"/>
      <c r="F62" s="2391"/>
      <c r="G62" s="2391"/>
      <c r="H62" s="2391"/>
      <c r="I62" s="1512">
        <v>0.4</v>
      </c>
      <c r="J62" s="1512">
        <v>0.3</v>
      </c>
      <c r="K62" s="1512">
        <v>0.3</v>
      </c>
      <c r="L62" s="1512">
        <v>0</v>
      </c>
      <c r="M62" s="1511" t="s">
        <v>372</v>
      </c>
      <c r="N62" s="1511"/>
    </row>
    <row r="63" spans="1:14" ht="21" customHeight="1">
      <c r="A63" s="1513">
        <v>20</v>
      </c>
      <c r="B63" s="1513" t="s">
        <v>1082</v>
      </c>
      <c r="C63" s="1515" t="s">
        <v>2396</v>
      </c>
      <c r="D63" s="1515" t="s">
        <v>2397</v>
      </c>
      <c r="E63" s="1541" t="s">
        <v>2371</v>
      </c>
      <c r="F63" s="1515"/>
      <c r="G63" s="1515"/>
      <c r="H63" s="1515"/>
      <c r="I63" s="1515"/>
      <c r="J63" s="1515"/>
      <c r="K63" s="1515"/>
      <c r="L63" s="1515"/>
      <c r="M63" s="1515"/>
      <c r="N63" s="1515" t="s">
        <v>2398</v>
      </c>
    </row>
    <row r="64" spans="1:14" ht="21" customHeight="1">
      <c r="A64" s="1519"/>
      <c r="B64" s="1519" t="s">
        <v>2366</v>
      </c>
      <c r="C64" s="1519" t="s">
        <v>2399</v>
      </c>
      <c r="D64" s="1519" t="s">
        <v>2400</v>
      </c>
      <c r="E64" s="1532" t="s">
        <v>2371</v>
      </c>
      <c r="F64" s="1519"/>
      <c r="G64" s="1519"/>
      <c r="H64" s="1519"/>
      <c r="I64" s="1519"/>
      <c r="J64" s="1519"/>
      <c r="K64" s="1519"/>
      <c r="L64" s="1519"/>
      <c r="M64" s="1519"/>
      <c r="N64" s="1519" t="s">
        <v>2398</v>
      </c>
    </row>
    <row r="65" spans="1:14" ht="21" customHeight="1">
      <c r="A65" s="1519"/>
      <c r="B65" s="1523" t="s">
        <v>1093</v>
      </c>
      <c r="C65" s="1519" t="s">
        <v>2401</v>
      </c>
      <c r="D65" s="1519" t="s">
        <v>2402</v>
      </c>
      <c r="E65" s="1532" t="s">
        <v>2403</v>
      </c>
      <c r="F65" s="1519"/>
      <c r="G65" s="1519"/>
      <c r="H65" s="1519"/>
      <c r="I65" s="1519"/>
      <c r="J65" s="1519"/>
      <c r="K65" s="1519"/>
      <c r="L65" s="1519"/>
      <c r="M65" s="1519"/>
      <c r="N65" s="1519" t="s">
        <v>2398</v>
      </c>
    </row>
    <row r="66" spans="1:14" ht="21" customHeight="1">
      <c r="A66" s="1519"/>
      <c r="B66" s="1519" t="s">
        <v>1526</v>
      </c>
      <c r="C66" s="1519" t="s">
        <v>2404</v>
      </c>
      <c r="D66" s="1519" t="s">
        <v>2405</v>
      </c>
      <c r="E66" s="1532" t="s">
        <v>2371</v>
      </c>
      <c r="F66" s="1519"/>
      <c r="G66" s="1519"/>
      <c r="H66" s="1519"/>
      <c r="I66" s="1519"/>
      <c r="J66" s="1519"/>
      <c r="K66" s="1519"/>
      <c r="L66" s="1519"/>
      <c r="M66" s="1519"/>
      <c r="N66" s="1519" t="s">
        <v>2406</v>
      </c>
    </row>
    <row r="67" spans="1:14" ht="21" customHeight="1">
      <c r="A67" s="1519"/>
      <c r="B67" s="1519" t="s">
        <v>2336</v>
      </c>
      <c r="C67" s="1519" t="s">
        <v>2407</v>
      </c>
      <c r="D67" s="1519" t="s">
        <v>2408</v>
      </c>
      <c r="E67" s="1532" t="s">
        <v>2409</v>
      </c>
      <c r="F67" s="1546"/>
      <c r="G67" s="1519"/>
      <c r="H67" s="1519"/>
      <c r="I67" s="1519"/>
      <c r="J67" s="1519"/>
      <c r="K67" s="1519"/>
      <c r="L67" s="1519"/>
      <c r="M67" s="1519"/>
      <c r="N67" s="1519" t="s">
        <v>2406</v>
      </c>
    </row>
    <row r="68" spans="1:14" ht="21" customHeight="1">
      <c r="A68" s="1519"/>
      <c r="B68" s="1524" t="s">
        <v>2338</v>
      </c>
      <c r="C68" s="1519" t="s">
        <v>2410</v>
      </c>
      <c r="D68" s="1519"/>
      <c r="E68" s="1531" t="s">
        <v>2411</v>
      </c>
      <c r="F68" s="1546"/>
      <c r="G68" s="1519"/>
      <c r="H68" s="1519"/>
      <c r="I68" s="1519"/>
      <c r="J68" s="1519"/>
      <c r="K68" s="1519"/>
      <c r="L68" s="1519"/>
      <c r="M68" s="1519"/>
      <c r="N68" s="1519"/>
    </row>
    <row r="69" spans="1:14" ht="21" customHeight="1">
      <c r="A69" s="1519"/>
      <c r="B69" s="1525" t="s">
        <v>2341</v>
      </c>
      <c r="C69" s="1519" t="s">
        <v>2412</v>
      </c>
      <c r="D69" s="1547" t="s">
        <v>2413</v>
      </c>
      <c r="E69" s="1532" t="s">
        <v>2371</v>
      </c>
      <c r="F69" s="1519"/>
      <c r="G69" s="1519"/>
      <c r="H69" s="1519"/>
      <c r="I69" s="1519"/>
      <c r="J69" s="1519"/>
      <c r="K69" s="1519"/>
      <c r="L69" s="1519"/>
      <c r="M69" s="1519"/>
      <c r="N69" s="1519" t="s">
        <v>2406</v>
      </c>
    </row>
    <row r="70" spans="1:14" ht="21" customHeight="1">
      <c r="A70" s="1519"/>
      <c r="B70" s="1526" t="s">
        <v>429</v>
      </c>
      <c r="C70" s="1519" t="s">
        <v>2414</v>
      </c>
      <c r="D70" s="1527" t="s">
        <v>2415</v>
      </c>
      <c r="E70" s="1532" t="s">
        <v>2371</v>
      </c>
      <c r="F70" s="1519"/>
      <c r="G70" s="1519"/>
      <c r="H70" s="1519"/>
      <c r="I70" s="1519"/>
      <c r="J70" s="1519"/>
      <c r="K70" s="1519"/>
      <c r="L70" s="1519"/>
      <c r="M70" s="1519"/>
      <c r="N70" s="1520" t="s">
        <v>2416</v>
      </c>
    </row>
    <row r="71" spans="1:14" ht="21" customHeight="1">
      <c r="A71" s="1519"/>
      <c r="B71" s="1526" t="s">
        <v>2345</v>
      </c>
      <c r="C71" s="1519" t="s">
        <v>2417</v>
      </c>
      <c r="D71" s="1519" t="s">
        <v>2418</v>
      </c>
      <c r="E71" s="1532" t="s">
        <v>2371</v>
      </c>
      <c r="F71" s="1519"/>
      <c r="G71" s="1519"/>
      <c r="H71" s="1519"/>
      <c r="I71" s="1519"/>
      <c r="J71" s="1519"/>
      <c r="K71" s="1519"/>
      <c r="L71" s="1519"/>
      <c r="M71" s="1519"/>
      <c r="N71" s="1520" t="s">
        <v>2416</v>
      </c>
    </row>
    <row r="72" spans="1:14" ht="21" customHeight="1">
      <c r="A72" s="1519"/>
      <c r="B72" s="1526" t="s">
        <v>2349</v>
      </c>
      <c r="C72" s="1519" t="s">
        <v>2419</v>
      </c>
      <c r="D72" s="1519" t="s">
        <v>2420</v>
      </c>
      <c r="E72" s="1532" t="s">
        <v>2371</v>
      </c>
      <c r="F72" s="1519"/>
      <c r="G72" s="1519"/>
      <c r="H72" s="1519"/>
      <c r="I72" s="1519"/>
      <c r="J72" s="1519"/>
      <c r="K72" s="1519"/>
      <c r="L72" s="1519"/>
      <c r="M72" s="1519"/>
      <c r="N72" s="1520" t="s">
        <v>2416</v>
      </c>
    </row>
    <row r="73" spans="1:14" ht="21" customHeight="1">
      <c r="A73" s="1519"/>
      <c r="B73" s="1520" t="s">
        <v>1558</v>
      </c>
      <c r="C73" s="1519"/>
      <c r="D73" s="1531" t="s">
        <v>2421</v>
      </c>
      <c r="E73" s="1532" t="s">
        <v>2371</v>
      </c>
      <c r="F73" s="1519"/>
      <c r="G73" s="1519"/>
      <c r="H73" s="1519"/>
      <c r="I73" s="1519"/>
      <c r="J73" s="1519"/>
      <c r="K73" s="1519"/>
      <c r="L73" s="1519"/>
      <c r="M73" s="1519"/>
      <c r="N73" s="1519" t="s">
        <v>2422</v>
      </c>
    </row>
    <row r="74" spans="1:14" ht="21" customHeight="1">
      <c r="A74" s="1519"/>
      <c r="B74" s="1519"/>
      <c r="C74" s="1519"/>
      <c r="D74" s="1531" t="s">
        <v>2423</v>
      </c>
      <c r="E74" s="1532"/>
      <c r="F74" s="1519"/>
      <c r="G74" s="1519"/>
      <c r="H74" s="1519"/>
      <c r="I74" s="1519"/>
      <c r="J74" s="1519"/>
      <c r="K74" s="1519"/>
      <c r="L74" s="1519"/>
      <c r="M74" s="1519"/>
      <c r="N74" s="1519"/>
    </row>
    <row r="75" spans="1:14" ht="21" customHeight="1">
      <c r="A75" s="1519"/>
      <c r="B75" s="1519"/>
      <c r="C75" s="1519"/>
      <c r="D75" s="957" t="s">
        <v>2424</v>
      </c>
      <c r="E75" s="1532" t="s">
        <v>2371</v>
      </c>
      <c r="F75" s="1519"/>
      <c r="G75" s="1519"/>
      <c r="H75" s="1519"/>
      <c r="I75" s="1545"/>
      <c r="J75" s="1545"/>
      <c r="K75" s="1545"/>
      <c r="L75" s="1545"/>
      <c r="M75" s="1519"/>
      <c r="N75" s="1519" t="s">
        <v>2422</v>
      </c>
    </row>
    <row r="76" spans="1:14" ht="21" customHeight="1">
      <c r="A76" s="1534"/>
      <c r="B76" s="1534"/>
      <c r="C76" s="1534"/>
      <c r="D76" s="1534" t="s">
        <v>2425</v>
      </c>
      <c r="E76" s="1550"/>
      <c r="F76" s="1534"/>
      <c r="G76" s="1534"/>
      <c r="H76" s="1534"/>
      <c r="I76" s="1549"/>
      <c r="J76" s="1549"/>
      <c r="K76" s="1549"/>
      <c r="L76" s="1549"/>
      <c r="M76" s="1534"/>
      <c r="N76" s="1534"/>
    </row>
    <row r="77" spans="1:14" ht="19.5" customHeight="1">
      <c r="A77" s="1551" t="s">
        <v>2361</v>
      </c>
      <c r="B77" s="1552"/>
      <c r="C77" s="1552"/>
      <c r="D77" s="1552"/>
      <c r="E77" s="1553"/>
      <c r="F77" s="1552"/>
      <c r="G77" s="1552"/>
      <c r="H77" s="1552"/>
      <c r="I77" s="1552"/>
      <c r="J77" s="1552"/>
      <c r="K77" s="1552"/>
      <c r="L77" s="1552"/>
      <c r="M77" s="1552"/>
      <c r="N77" s="1552"/>
    </row>
    <row r="78" spans="1:14" s="1497" customFormat="1" ht="21" customHeight="1">
      <c r="A78" s="2379" t="s">
        <v>455</v>
      </c>
      <c r="B78" s="2379"/>
      <c r="C78" s="2379"/>
      <c r="D78" s="2379"/>
      <c r="E78" s="2379"/>
      <c r="F78" s="2379"/>
      <c r="G78" s="2379"/>
      <c r="H78" s="2379"/>
      <c r="I78" s="2379"/>
      <c r="J78" s="2379"/>
      <c r="K78" s="2379"/>
      <c r="L78" s="2379"/>
      <c r="M78" s="2379"/>
      <c r="N78" s="2379"/>
    </row>
    <row r="79" spans="1:14" s="1502" customFormat="1" ht="21" customHeight="1">
      <c r="A79" s="1501" t="s">
        <v>2316</v>
      </c>
      <c r="B79" s="1501"/>
      <c r="C79" s="1540"/>
      <c r="D79" s="1501"/>
      <c r="E79" s="1503"/>
      <c r="F79" s="1501"/>
      <c r="G79" s="1501"/>
      <c r="H79" s="1501"/>
      <c r="I79" s="1501"/>
      <c r="J79" s="1501"/>
      <c r="K79" s="1501"/>
      <c r="L79" s="1501"/>
      <c r="M79" s="1501"/>
      <c r="N79" s="1501"/>
    </row>
    <row r="80" spans="1:14" s="1502" customFormat="1" ht="21" customHeight="1">
      <c r="A80" s="2377" t="s">
        <v>2317</v>
      </c>
      <c r="B80" s="2378"/>
      <c r="C80" s="2378"/>
      <c r="D80" s="2378"/>
      <c r="E80" s="2378"/>
      <c r="F80" s="2378"/>
      <c r="G80" s="2378"/>
      <c r="H80" s="2378"/>
      <c r="I80" s="2378"/>
      <c r="J80" s="2378"/>
      <c r="K80" s="2378"/>
      <c r="L80" s="2378"/>
      <c r="M80" s="2378"/>
      <c r="N80" s="1540"/>
    </row>
    <row r="81" spans="1:14" s="1502" customFormat="1" ht="21" customHeight="1">
      <c r="A81" s="2386" t="s">
        <v>2318</v>
      </c>
      <c r="B81" s="2392"/>
      <c r="C81" s="2393"/>
      <c r="D81" s="2392"/>
      <c r="E81" s="2393"/>
      <c r="F81" s="1540"/>
      <c r="G81" s="1501"/>
      <c r="H81" s="1540"/>
      <c r="I81" s="1501"/>
      <c r="J81" s="1501"/>
      <c r="K81" s="1501"/>
      <c r="L81" s="1501"/>
      <c r="M81" s="1501"/>
      <c r="N81" s="1501"/>
    </row>
    <row r="82" spans="1:14" s="1502" customFormat="1" ht="21" customHeight="1">
      <c r="A82" s="2385" t="s">
        <v>2319</v>
      </c>
      <c r="B82" s="2385"/>
      <c r="C82" s="2385"/>
      <c r="D82" s="2385"/>
      <c r="E82" s="2385"/>
      <c r="F82" s="2385"/>
      <c r="G82" s="2386" t="s">
        <v>2320</v>
      </c>
      <c r="H82" s="2386"/>
      <c r="I82" s="2386"/>
      <c r="J82" s="1501"/>
      <c r="K82" s="1501"/>
      <c r="L82" s="1501"/>
      <c r="M82" s="1501"/>
      <c r="N82" s="1501"/>
    </row>
    <row r="83" spans="1:14" s="1502" customFormat="1" ht="21" customHeight="1">
      <c r="A83" s="1501" t="s">
        <v>0</v>
      </c>
      <c r="B83" s="1501"/>
      <c r="C83" s="1501" t="s">
        <v>2321</v>
      </c>
      <c r="D83" s="1501" t="s">
        <v>2322</v>
      </c>
      <c r="E83" s="1503"/>
      <c r="F83" s="1501"/>
      <c r="G83" s="1501" t="s">
        <v>2323</v>
      </c>
      <c r="H83" s="1501"/>
      <c r="I83" s="1501"/>
      <c r="J83" s="1501"/>
      <c r="K83" s="1501"/>
      <c r="L83" s="1501"/>
      <c r="M83" s="1501"/>
      <c r="N83" s="1501"/>
    </row>
    <row r="84" spans="1:14" s="1502" customFormat="1" ht="21" customHeight="1">
      <c r="A84" s="1" t="s">
        <v>25</v>
      </c>
      <c r="B84" s="1501"/>
      <c r="C84" s="1501" t="s">
        <v>2324</v>
      </c>
      <c r="D84" s="1501" t="s">
        <v>2325</v>
      </c>
      <c r="E84" s="1503" t="s">
        <v>1078</v>
      </c>
      <c r="F84" s="1501"/>
      <c r="G84" s="1504" t="s">
        <v>2362</v>
      </c>
      <c r="H84" s="1501"/>
      <c r="I84" s="1505"/>
      <c r="J84" s="1506"/>
      <c r="K84" s="1506"/>
      <c r="L84" s="1506"/>
      <c r="M84" s="1501"/>
      <c r="N84" s="1501"/>
    </row>
    <row r="85" spans="1:14" s="1508" customFormat="1" ht="21" customHeight="1">
      <c r="A85" s="1507" t="s">
        <v>3</v>
      </c>
      <c r="B85" s="1507"/>
      <c r="C85" s="1507"/>
      <c r="D85" s="1507"/>
      <c r="E85" s="2387" t="s">
        <v>4</v>
      </c>
      <c r="F85" s="2388"/>
      <c r="G85" s="2389" t="s">
        <v>5</v>
      </c>
      <c r="H85" s="2389"/>
      <c r="I85" s="2389" t="s">
        <v>2327</v>
      </c>
      <c r="J85" s="2389"/>
      <c r="K85" s="2389"/>
      <c r="L85" s="2389"/>
      <c r="M85" s="1507" t="s">
        <v>7</v>
      </c>
      <c r="N85" s="1507"/>
    </row>
    <row r="86" spans="1:14" s="1508" customFormat="1" ht="21" customHeight="1">
      <c r="A86" s="1509" t="s">
        <v>8</v>
      </c>
      <c r="B86" s="1509" t="s">
        <v>29</v>
      </c>
      <c r="C86" s="1509" t="s">
        <v>9</v>
      </c>
      <c r="D86" s="1509" t="s">
        <v>10</v>
      </c>
      <c r="E86" s="2390" t="s">
        <v>11</v>
      </c>
      <c r="F86" s="2390" t="s">
        <v>12</v>
      </c>
      <c r="G86" s="2390" t="s">
        <v>13</v>
      </c>
      <c r="H86" s="2390" t="s">
        <v>14</v>
      </c>
      <c r="I86" s="1510">
        <v>1</v>
      </c>
      <c r="J86" s="1510">
        <v>2</v>
      </c>
      <c r="K86" s="1510">
        <v>3</v>
      </c>
      <c r="L86" s="1510">
        <v>4</v>
      </c>
      <c r="M86" s="1509" t="s">
        <v>1080</v>
      </c>
      <c r="N86" s="1509" t="s">
        <v>16</v>
      </c>
    </row>
    <row r="87" spans="1:14" s="1508" customFormat="1" ht="21" customHeight="1">
      <c r="A87" s="1511" t="s">
        <v>17</v>
      </c>
      <c r="B87" s="1511"/>
      <c r="C87" s="1511"/>
      <c r="D87" s="1511"/>
      <c r="E87" s="2391"/>
      <c r="F87" s="2391"/>
      <c r="G87" s="2391"/>
      <c r="H87" s="2391"/>
      <c r="I87" s="1512">
        <v>0.4</v>
      </c>
      <c r="J87" s="1512">
        <v>0.3</v>
      </c>
      <c r="K87" s="1512">
        <v>0.3</v>
      </c>
      <c r="L87" s="1512">
        <v>0</v>
      </c>
      <c r="M87" s="1511" t="s">
        <v>372</v>
      </c>
      <c r="N87" s="1511"/>
    </row>
    <row r="88" spans="1:14" ht="21" customHeight="1">
      <c r="A88" s="1554">
        <v>20</v>
      </c>
      <c r="B88" s="1513" t="s">
        <v>1082</v>
      </c>
      <c r="C88" s="1515"/>
      <c r="D88" s="1515" t="s">
        <v>2426</v>
      </c>
      <c r="E88" s="1541" t="s">
        <v>2353</v>
      </c>
      <c r="F88" s="1515"/>
      <c r="G88" s="1515"/>
      <c r="H88" s="1515"/>
      <c r="I88" s="1515"/>
      <c r="J88" s="1515"/>
      <c r="K88" s="1515"/>
      <c r="L88" s="1515"/>
      <c r="M88" s="1515"/>
      <c r="N88" s="1515" t="s">
        <v>2422</v>
      </c>
    </row>
    <row r="89" spans="1:14" ht="21" customHeight="1">
      <c r="A89" s="1555"/>
      <c r="B89" s="1519" t="s">
        <v>2366</v>
      </c>
      <c r="C89" s="1519"/>
      <c r="D89" s="1519" t="s">
        <v>2427</v>
      </c>
      <c r="E89" s="1520"/>
      <c r="F89" s="1519"/>
      <c r="G89" s="1519"/>
      <c r="H89" s="1519"/>
      <c r="I89" s="1519"/>
      <c r="J89" s="1519"/>
      <c r="K89" s="1519"/>
      <c r="L89" s="1519"/>
      <c r="M89" s="1519"/>
      <c r="N89" s="1519"/>
    </row>
    <row r="90" spans="1:14" ht="21" customHeight="1">
      <c r="A90" s="1555"/>
      <c r="B90" s="1523" t="s">
        <v>1093</v>
      </c>
      <c r="C90" s="1555"/>
      <c r="D90" s="1556" t="s">
        <v>2428</v>
      </c>
      <c r="E90" s="1532" t="s">
        <v>2429</v>
      </c>
      <c r="F90" s="1520"/>
      <c r="G90" s="1519"/>
      <c r="H90" s="1519"/>
      <c r="I90" s="1519"/>
      <c r="J90" s="1519"/>
      <c r="K90" s="1519"/>
      <c r="L90" s="1519"/>
      <c r="M90" s="1519"/>
      <c r="N90" s="1519" t="s">
        <v>2430</v>
      </c>
    </row>
    <row r="91" spans="1:14" ht="21" customHeight="1">
      <c r="A91" s="1555"/>
      <c r="B91" s="1519" t="s">
        <v>1526</v>
      </c>
      <c r="C91" s="1557"/>
      <c r="D91" s="1556" t="s">
        <v>2431</v>
      </c>
      <c r="E91" s="1532" t="s">
        <v>2429</v>
      </c>
      <c r="F91" s="1520"/>
      <c r="G91" s="1555"/>
      <c r="H91" s="1555"/>
      <c r="I91" s="1555"/>
      <c r="J91" s="1555"/>
      <c r="K91" s="1555"/>
      <c r="L91" s="1555"/>
      <c r="M91" s="1555"/>
      <c r="N91" s="1519" t="s">
        <v>2430</v>
      </c>
    </row>
    <row r="92" spans="1:14" ht="21" customHeight="1">
      <c r="A92" s="1555"/>
      <c r="B92" s="1519" t="s">
        <v>2336</v>
      </c>
      <c r="C92" s="1557"/>
      <c r="D92" s="1557" t="s">
        <v>2432</v>
      </c>
      <c r="E92" s="1532" t="s">
        <v>2433</v>
      </c>
      <c r="F92" s="1544"/>
      <c r="G92" s="1555"/>
      <c r="H92" s="1555"/>
      <c r="I92" s="1555"/>
      <c r="J92" s="1555"/>
      <c r="K92" s="1555"/>
      <c r="L92" s="1555"/>
      <c r="M92" s="1555"/>
      <c r="N92" s="1519" t="s">
        <v>2430</v>
      </c>
    </row>
    <row r="93" spans="1:14" ht="21" customHeight="1">
      <c r="A93" s="1555"/>
      <c r="B93" s="1524" t="s">
        <v>2338</v>
      </c>
      <c r="C93" s="1557"/>
      <c r="D93" s="1531" t="s">
        <v>2434</v>
      </c>
      <c r="E93" s="1532" t="s">
        <v>2435</v>
      </c>
      <c r="F93" s="1520"/>
      <c r="G93" s="1555"/>
      <c r="H93" s="1555"/>
      <c r="I93" s="1555"/>
      <c r="J93" s="1555"/>
      <c r="K93" s="1555"/>
      <c r="L93" s="1555"/>
      <c r="M93" s="1555"/>
      <c r="N93" s="1519" t="s">
        <v>2436</v>
      </c>
    </row>
    <row r="94" spans="1:14" ht="21" customHeight="1">
      <c r="A94" s="1555"/>
      <c r="B94" s="1525" t="s">
        <v>2341</v>
      </c>
      <c r="C94" s="1557"/>
      <c r="D94" s="1556" t="s">
        <v>2437</v>
      </c>
      <c r="E94" s="1531" t="s">
        <v>2438</v>
      </c>
      <c r="F94" s="1520"/>
      <c r="G94" s="1555"/>
      <c r="H94" s="1555"/>
      <c r="I94" s="1555"/>
      <c r="J94" s="1555"/>
      <c r="K94" s="1555"/>
      <c r="L94" s="1555"/>
      <c r="M94" s="1555"/>
      <c r="N94" s="1519" t="s">
        <v>2436</v>
      </c>
    </row>
    <row r="95" spans="1:14" ht="21" customHeight="1">
      <c r="A95" s="1555"/>
      <c r="B95" s="1526" t="s">
        <v>429</v>
      </c>
      <c r="C95" s="1555"/>
      <c r="D95" s="1556" t="s">
        <v>2439</v>
      </c>
      <c r="E95" s="1531" t="s">
        <v>2440</v>
      </c>
      <c r="F95" s="1520"/>
      <c r="G95" s="1555"/>
      <c r="H95" s="1555"/>
      <c r="I95" s="1555"/>
      <c r="J95" s="1555"/>
      <c r="K95" s="1555"/>
      <c r="L95" s="1555"/>
      <c r="M95" s="1555"/>
      <c r="N95" s="1519"/>
    </row>
    <row r="96" spans="1:14" ht="21" customHeight="1">
      <c r="A96" s="1555"/>
      <c r="B96" s="1526" t="s">
        <v>2345</v>
      </c>
      <c r="C96" s="1555"/>
      <c r="D96" s="1519" t="s">
        <v>2441</v>
      </c>
      <c r="E96" s="1532" t="s">
        <v>2353</v>
      </c>
      <c r="F96" s="1520"/>
      <c r="G96" s="1555"/>
      <c r="H96" s="1555"/>
      <c r="I96" s="1555"/>
      <c r="J96" s="1555"/>
      <c r="K96" s="1555"/>
      <c r="L96" s="1555"/>
      <c r="M96" s="1555"/>
      <c r="N96" s="1519" t="s">
        <v>2436</v>
      </c>
    </row>
    <row r="97" spans="1:14" ht="21" customHeight="1">
      <c r="A97" s="1555"/>
      <c r="B97" s="1526" t="s">
        <v>2349</v>
      </c>
      <c r="C97" s="1555"/>
      <c r="D97" s="1556" t="s">
        <v>2427</v>
      </c>
      <c r="E97" s="1544"/>
      <c r="F97" s="1520"/>
      <c r="G97" s="1555"/>
      <c r="H97" s="1555"/>
      <c r="I97" s="1555"/>
      <c r="J97" s="1555"/>
      <c r="K97" s="1555"/>
      <c r="L97" s="1555"/>
      <c r="M97" s="1555"/>
      <c r="N97" s="1519"/>
    </row>
    <row r="98" spans="1:14" ht="21" customHeight="1">
      <c r="A98" s="1555"/>
      <c r="B98" s="1520" t="s">
        <v>1558</v>
      </c>
      <c r="C98" s="1555"/>
      <c r="D98" s="1519" t="s">
        <v>2442</v>
      </c>
      <c r="E98" s="1532" t="s">
        <v>1412</v>
      </c>
      <c r="F98" s="1520"/>
      <c r="G98" s="1555"/>
      <c r="H98" s="1555"/>
      <c r="I98" s="1555"/>
      <c r="J98" s="1555"/>
      <c r="K98" s="1555"/>
      <c r="L98" s="1555"/>
      <c r="M98" s="1555"/>
      <c r="N98" s="1519" t="s">
        <v>2422</v>
      </c>
    </row>
    <row r="99" spans="1:14" ht="21" customHeight="1">
      <c r="A99" s="1555"/>
      <c r="B99" s="1520"/>
      <c r="C99" s="1555"/>
      <c r="D99" s="1557" t="s">
        <v>2443</v>
      </c>
      <c r="E99" s="1520" t="s">
        <v>2444</v>
      </c>
      <c r="F99" s="1520"/>
      <c r="G99" s="1555"/>
      <c r="H99" s="1555"/>
      <c r="I99" s="1555"/>
      <c r="J99" s="1555"/>
      <c r="K99" s="1555"/>
      <c r="L99" s="1555"/>
      <c r="M99" s="1555"/>
      <c r="N99" s="1520"/>
    </row>
    <row r="100" spans="1:14" ht="21" customHeight="1">
      <c r="A100" s="1555"/>
      <c r="B100" s="1520"/>
      <c r="C100" s="1555"/>
      <c r="D100" s="1557"/>
      <c r="E100" s="1544"/>
      <c r="F100" s="1557"/>
      <c r="G100" s="1557"/>
      <c r="H100" s="1557"/>
      <c r="I100" s="1557"/>
      <c r="J100" s="1557"/>
      <c r="K100" s="1557"/>
      <c r="L100" s="1557"/>
      <c r="M100" s="1557"/>
      <c r="N100" s="1557"/>
    </row>
    <row r="101" spans="1:14" ht="21" customHeight="1">
      <c r="A101" s="1558"/>
      <c r="B101" s="1536"/>
      <c r="C101" s="1558"/>
      <c r="D101" s="1559"/>
      <c r="E101" s="1550"/>
      <c r="F101" s="1559"/>
      <c r="G101" s="1559"/>
      <c r="H101" s="1559"/>
      <c r="I101" s="1559"/>
      <c r="J101" s="1559"/>
      <c r="K101" s="1559"/>
      <c r="L101" s="1559"/>
      <c r="M101" s="1559"/>
      <c r="N101" s="1559"/>
    </row>
    <row r="102" spans="1:14" ht="24.75" customHeight="1">
      <c r="A102" s="1551" t="s">
        <v>2395</v>
      </c>
      <c r="B102" s="1539"/>
      <c r="C102" s="1537"/>
      <c r="D102" s="1538"/>
      <c r="E102" s="1539"/>
      <c r="F102" s="1539"/>
      <c r="G102" s="1537"/>
      <c r="H102" s="1537"/>
      <c r="I102" s="1537"/>
      <c r="J102" s="1537"/>
      <c r="K102" s="1537"/>
      <c r="L102" s="1537"/>
      <c r="M102" s="1537"/>
      <c r="N102" s="1539"/>
    </row>
  </sheetData>
  <mergeCells count="48">
    <mergeCell ref="E86:E87"/>
    <mergeCell ref="F86:F87"/>
    <mergeCell ref="G86:G87"/>
    <mergeCell ref="H86:H87"/>
    <mergeCell ref="A81:E81"/>
    <mergeCell ref="A82:F82"/>
    <mergeCell ref="G82:I82"/>
    <mergeCell ref="E85:F85"/>
    <mergeCell ref="G85:H85"/>
    <mergeCell ref="I85:L85"/>
    <mergeCell ref="A80:M80"/>
    <mergeCell ref="A56:E56"/>
    <mergeCell ref="A57:F57"/>
    <mergeCell ref="G57:I57"/>
    <mergeCell ref="E60:F60"/>
    <mergeCell ref="G60:H60"/>
    <mergeCell ref="I60:L60"/>
    <mergeCell ref="E61:E62"/>
    <mergeCell ref="F61:F62"/>
    <mergeCell ref="G61:G62"/>
    <mergeCell ref="H61:H62"/>
    <mergeCell ref="A78:N78"/>
    <mergeCell ref="A55:M55"/>
    <mergeCell ref="A30:E30"/>
    <mergeCell ref="A31:F31"/>
    <mergeCell ref="G31:I31"/>
    <mergeCell ref="E34:F34"/>
    <mergeCell ref="G34:H34"/>
    <mergeCell ref="I34:L34"/>
    <mergeCell ref="E35:E36"/>
    <mergeCell ref="F35:F36"/>
    <mergeCell ref="G35:G36"/>
    <mergeCell ref="H35:H36"/>
    <mergeCell ref="A53:N53"/>
    <mergeCell ref="A29:M29"/>
    <mergeCell ref="A2:N2"/>
    <mergeCell ref="A4:M4"/>
    <mergeCell ref="A5:E5"/>
    <mergeCell ref="A6:F6"/>
    <mergeCell ref="G6:I6"/>
    <mergeCell ref="E9:F9"/>
    <mergeCell ref="G9:H9"/>
    <mergeCell ref="I9:L9"/>
    <mergeCell ref="E10:E11"/>
    <mergeCell ref="F10:F11"/>
    <mergeCell ref="G10:G11"/>
    <mergeCell ref="H10:H11"/>
    <mergeCell ref="A27:N27"/>
  </mergeCells>
  <pageMargins left="0.15748031496062992" right="0" top="0.74803149606299213" bottom="0.27559055118110237" header="0.31496062992125984" footer="0.11811023622047245"/>
  <pageSetup paperSize="9" orientation="landscape" horizontalDpi="4294967293" verticalDpi="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>
  <dimension ref="A1:N26"/>
  <sheetViews>
    <sheetView topLeftCell="C10" zoomScale="120" zoomScaleNormal="120" workbookViewId="0">
      <selection activeCell="G14" sqref="G14"/>
    </sheetView>
  </sheetViews>
  <sheetFormatPr defaultColWidth="9" defaultRowHeight="21"/>
  <cols>
    <col min="1" max="1" width="3" style="1" customWidth="1"/>
    <col min="2" max="2" width="15.75" style="1" customWidth="1"/>
    <col min="3" max="3" width="27" style="1" customWidth="1"/>
    <col min="4" max="4" width="25.375" style="1" customWidth="1"/>
    <col min="5" max="6" width="6.125" style="1" customWidth="1"/>
    <col min="7" max="7" width="7.125" style="1" customWidth="1"/>
    <col min="8" max="12" width="6.25" style="1" customWidth="1"/>
    <col min="13" max="14" width="7" style="1" customWidth="1"/>
    <col min="15" max="15" width="6.25" style="1" customWidth="1"/>
    <col min="16" max="16384" width="9" style="1"/>
  </cols>
  <sheetData>
    <row r="1" spans="1:14">
      <c r="A1" s="2283" t="s">
        <v>269</v>
      </c>
      <c r="B1" s="2283"/>
      <c r="C1" s="2283"/>
      <c r="D1" s="2283"/>
      <c r="E1" s="2283"/>
      <c r="F1" s="2283"/>
      <c r="G1" s="2283"/>
      <c r="H1" s="2283"/>
      <c r="I1" s="2283"/>
      <c r="J1" s="2283"/>
      <c r="K1" s="2283"/>
      <c r="L1" s="2283"/>
      <c r="M1" s="2283"/>
    </row>
    <row r="2" spans="1:14">
      <c r="A2" s="1" t="s">
        <v>40</v>
      </c>
    </row>
    <row r="3" spans="1:14">
      <c r="A3" s="1" t="s">
        <v>21</v>
      </c>
      <c r="C3" s="1" t="s">
        <v>2479</v>
      </c>
    </row>
    <row r="4" spans="1:14" s="2" customFormat="1">
      <c r="A4" s="77" t="s">
        <v>22</v>
      </c>
      <c r="B4" s="78"/>
      <c r="C4" s="78"/>
      <c r="D4" s="5"/>
      <c r="E4" s="5"/>
    </row>
    <row r="5" spans="1:14" s="2" customFormat="1">
      <c r="A5" s="77" t="s">
        <v>23</v>
      </c>
      <c r="B5" s="78"/>
      <c r="C5" s="77" t="s">
        <v>2480</v>
      </c>
      <c r="D5" s="5"/>
      <c r="E5" s="5"/>
      <c r="I5" s="1" t="s">
        <v>2672</v>
      </c>
    </row>
    <row r="6" spans="1:14">
      <c r="A6" s="1" t="s">
        <v>0</v>
      </c>
      <c r="C6" s="1" t="s">
        <v>1321</v>
      </c>
      <c r="D6" s="1" t="s">
        <v>24</v>
      </c>
      <c r="I6" s="1" t="s">
        <v>43</v>
      </c>
      <c r="K6" s="1" t="s">
        <v>153</v>
      </c>
    </row>
    <row r="7" spans="1:14">
      <c r="A7" s="1" t="s">
        <v>25</v>
      </c>
      <c r="C7" s="1" t="s">
        <v>461</v>
      </c>
      <c r="D7" s="1" t="s">
        <v>26</v>
      </c>
      <c r="F7" s="1" t="s">
        <v>849</v>
      </c>
      <c r="I7" s="1" t="s">
        <v>2502</v>
      </c>
      <c r="J7" s="7"/>
      <c r="K7" s="823">
        <v>217544</v>
      </c>
      <c r="M7" s="1" t="s">
        <v>28</v>
      </c>
    </row>
    <row r="8" spans="1:14">
      <c r="A8" s="8" t="s">
        <v>3</v>
      </c>
      <c r="B8" s="8"/>
      <c r="C8" s="8"/>
      <c r="D8" s="8"/>
      <c r="E8" s="2275" t="s">
        <v>4</v>
      </c>
      <c r="F8" s="2275"/>
      <c r="G8" s="2275" t="s">
        <v>5</v>
      </c>
      <c r="H8" s="2275"/>
      <c r="I8" s="2275" t="s">
        <v>6</v>
      </c>
      <c r="J8" s="2275"/>
      <c r="K8" s="2275"/>
      <c r="L8" s="2275"/>
      <c r="M8" s="8" t="s">
        <v>7</v>
      </c>
      <c r="N8" s="8" t="s">
        <v>16</v>
      </c>
    </row>
    <row r="9" spans="1:14">
      <c r="A9" s="9" t="s">
        <v>8</v>
      </c>
      <c r="B9" s="9" t="s">
        <v>29</v>
      </c>
      <c r="C9" s="9" t="s">
        <v>9</v>
      </c>
      <c r="D9" s="9" t="s">
        <v>10</v>
      </c>
      <c r="E9" s="9" t="s">
        <v>11</v>
      </c>
      <c r="F9" s="9" t="s">
        <v>12</v>
      </c>
      <c r="G9" s="9" t="s">
        <v>13</v>
      </c>
      <c r="H9" s="9" t="s">
        <v>14</v>
      </c>
      <c r="I9" s="9">
        <v>1</v>
      </c>
      <c r="J9" s="9">
        <v>2</v>
      </c>
      <c r="K9" s="9">
        <v>3</v>
      </c>
      <c r="L9" s="9">
        <v>4</v>
      </c>
      <c r="M9" s="9" t="s">
        <v>15</v>
      </c>
      <c r="N9" s="9"/>
    </row>
    <row r="10" spans="1:14">
      <c r="A10" s="9" t="s">
        <v>17</v>
      </c>
      <c r="B10" s="692"/>
      <c r="C10" s="9"/>
      <c r="D10" s="692"/>
      <c r="E10" s="10"/>
      <c r="F10" s="10"/>
      <c r="G10" s="10"/>
      <c r="H10" s="10"/>
      <c r="I10" s="11">
        <v>0.4</v>
      </c>
      <c r="J10" s="11">
        <v>0.3</v>
      </c>
      <c r="K10" s="11">
        <v>0.3</v>
      </c>
      <c r="L10" s="11">
        <v>0</v>
      </c>
      <c r="M10" s="9"/>
      <c r="N10" s="9"/>
    </row>
    <row r="11" spans="1:14" s="3" customFormat="1" ht="21.75">
      <c r="A11" s="12"/>
      <c r="B11" s="1561" t="s">
        <v>30</v>
      </c>
      <c r="C11" s="1562" t="s">
        <v>31</v>
      </c>
      <c r="D11" s="1561" t="s">
        <v>32</v>
      </c>
      <c r="E11" s="1587"/>
      <c r="F11" s="1587"/>
      <c r="G11" s="15">
        <v>137544</v>
      </c>
      <c r="H11" s="15"/>
      <c r="I11" s="16"/>
      <c r="J11" s="16"/>
      <c r="K11" s="16"/>
      <c r="L11" s="16"/>
      <c r="M11" s="12"/>
      <c r="N11" s="12" t="s">
        <v>2481</v>
      </c>
    </row>
    <row r="12" spans="1:14" s="327" customFormat="1" ht="23.25">
      <c r="A12" s="17"/>
      <c r="B12" s="1563" t="s">
        <v>2482</v>
      </c>
      <c r="C12" s="1564" t="s">
        <v>2483</v>
      </c>
      <c r="D12" s="1588" t="s">
        <v>2484</v>
      </c>
      <c r="E12" s="1589" t="s">
        <v>385</v>
      </c>
      <c r="F12" s="1589">
        <v>4</v>
      </c>
      <c r="G12" s="22"/>
      <c r="H12" s="23"/>
      <c r="I12" s="23"/>
      <c r="J12" s="23"/>
      <c r="K12" s="23"/>
      <c r="L12" s="24"/>
      <c r="M12" s="18"/>
      <c r="N12" s="18"/>
    </row>
    <row r="13" spans="1:14" s="327" customFormat="1" ht="23.25">
      <c r="A13" s="25"/>
      <c r="B13" s="1563" t="s">
        <v>2485</v>
      </c>
      <c r="C13" s="1567" t="s">
        <v>2486</v>
      </c>
      <c r="D13" s="1564" t="s">
        <v>2487</v>
      </c>
      <c r="E13" s="1589"/>
      <c r="F13" s="1589"/>
      <c r="G13" s="27"/>
      <c r="H13" s="23" t="s">
        <v>33</v>
      </c>
      <c r="I13" s="23"/>
      <c r="J13" s="23"/>
      <c r="K13" s="23"/>
      <c r="L13" s="24"/>
      <c r="M13" s="18"/>
      <c r="N13" s="18"/>
    </row>
    <row r="14" spans="1:14" s="327" customFormat="1" ht="23.25">
      <c r="A14" s="25"/>
      <c r="B14" s="1563" t="s">
        <v>2488</v>
      </c>
      <c r="C14" s="1567"/>
      <c r="D14" s="1564"/>
      <c r="E14" s="1589"/>
      <c r="F14" s="1589"/>
      <c r="G14" s="27"/>
      <c r="H14" s="23"/>
      <c r="I14" s="23"/>
      <c r="J14" s="23"/>
      <c r="K14" s="23"/>
      <c r="L14" s="24"/>
      <c r="M14" s="18"/>
      <c r="N14" s="18"/>
    </row>
    <row r="15" spans="1:14" s="327" customFormat="1" ht="23.25">
      <c r="A15" s="25"/>
      <c r="B15" s="1564" t="s">
        <v>1190</v>
      </c>
      <c r="C15" s="1569" t="s">
        <v>35</v>
      </c>
      <c r="D15" s="1569" t="s">
        <v>34</v>
      </c>
      <c r="E15" s="1564"/>
      <c r="F15" s="1590"/>
      <c r="G15" s="27"/>
      <c r="H15" s="23"/>
      <c r="I15" s="23"/>
      <c r="J15" s="23"/>
      <c r="K15" s="23"/>
      <c r="L15" s="24"/>
      <c r="M15" s="18"/>
      <c r="N15" s="18"/>
    </row>
    <row r="16" spans="1:14" s="327" customFormat="1" ht="21.75">
      <c r="A16" s="25"/>
      <c r="B16" s="19"/>
      <c r="C16" s="1567" t="s">
        <v>2489</v>
      </c>
      <c r="D16" s="1564" t="s">
        <v>2490</v>
      </c>
      <c r="E16" s="1564" t="s">
        <v>18</v>
      </c>
      <c r="F16" s="1589" t="s">
        <v>2491</v>
      </c>
      <c r="G16" s="28"/>
      <c r="H16" s="23"/>
      <c r="I16" s="23"/>
      <c r="J16" s="23"/>
      <c r="K16" s="23"/>
      <c r="L16" s="29"/>
      <c r="M16" s="18"/>
      <c r="N16" s="18"/>
    </row>
    <row r="17" spans="1:14" s="327" customFormat="1" ht="21.75">
      <c r="A17" s="25"/>
      <c r="B17" s="19"/>
      <c r="C17" s="1564" t="s">
        <v>2492</v>
      </c>
      <c r="D17" s="1564" t="s">
        <v>2493</v>
      </c>
      <c r="E17" s="1564" t="s">
        <v>18</v>
      </c>
      <c r="F17" s="1589">
        <v>80</v>
      </c>
      <c r="G17" s="30"/>
      <c r="H17" s="29"/>
      <c r="I17" s="29"/>
      <c r="J17" s="29"/>
      <c r="K17" s="29"/>
      <c r="L17" s="29"/>
      <c r="M17" s="18"/>
      <c r="N17" s="18"/>
    </row>
    <row r="18" spans="1:14" s="327" customFormat="1" ht="21.75">
      <c r="A18" s="25"/>
      <c r="B18" s="19"/>
      <c r="C18" s="1564" t="s">
        <v>2494</v>
      </c>
      <c r="D18" s="1564" t="s">
        <v>2495</v>
      </c>
      <c r="E18" s="1564" t="s">
        <v>18</v>
      </c>
      <c r="F18" s="1589">
        <v>80</v>
      </c>
      <c r="G18" s="30"/>
      <c r="H18" s="29"/>
      <c r="I18" s="29"/>
      <c r="J18" s="29"/>
      <c r="K18" s="29"/>
      <c r="L18" s="29"/>
      <c r="M18" s="18"/>
      <c r="N18" s="18"/>
    </row>
    <row r="19" spans="1:14" s="327" customFormat="1" ht="21.75">
      <c r="A19" s="25"/>
      <c r="B19" s="19"/>
      <c r="C19" s="1564" t="s">
        <v>2496</v>
      </c>
      <c r="D19" s="1588" t="s">
        <v>2497</v>
      </c>
      <c r="E19" s="1564"/>
      <c r="F19" s="1589"/>
      <c r="G19" s="30"/>
      <c r="H19" s="29"/>
      <c r="I19" s="29"/>
      <c r="J19" s="29"/>
      <c r="K19" s="29"/>
      <c r="L19" s="29"/>
      <c r="M19" s="18"/>
      <c r="N19" s="18"/>
    </row>
    <row r="20" spans="1:14" s="327" customFormat="1" ht="21.75">
      <c r="A20" s="25"/>
      <c r="B20" s="19"/>
      <c r="C20" s="1564" t="s">
        <v>2498</v>
      </c>
      <c r="D20" s="1564" t="s">
        <v>2499</v>
      </c>
      <c r="E20" s="1564" t="s">
        <v>18</v>
      </c>
      <c r="F20" s="1589">
        <v>0</v>
      </c>
      <c r="G20" s="31"/>
      <c r="H20" s="31"/>
      <c r="I20" s="31"/>
      <c r="J20" s="29"/>
      <c r="K20" s="29"/>
      <c r="L20" s="32"/>
      <c r="M20" s="29"/>
      <c r="N20" s="32"/>
    </row>
    <row r="21" spans="1:14" s="327" customFormat="1" ht="21.75">
      <c r="A21" s="25"/>
      <c r="B21" s="19"/>
      <c r="C21" s="1564" t="s">
        <v>2500</v>
      </c>
      <c r="D21" s="19"/>
      <c r="E21" s="1564"/>
      <c r="F21" s="1589"/>
      <c r="G21" s="31"/>
      <c r="H21" s="31"/>
      <c r="I21" s="31"/>
      <c r="J21" s="29"/>
      <c r="K21" s="29"/>
      <c r="L21" s="27"/>
      <c r="M21" s="29"/>
      <c r="N21" s="32"/>
    </row>
    <row r="22" spans="1:14" s="327" customFormat="1" ht="21.75">
      <c r="A22" s="25"/>
      <c r="B22" s="19"/>
      <c r="C22" s="1564" t="s">
        <v>1191</v>
      </c>
      <c r="D22" s="19"/>
      <c r="E22" s="1564"/>
      <c r="F22" s="1589"/>
      <c r="G22" s="31"/>
      <c r="H22" s="31"/>
      <c r="I22" s="31"/>
      <c r="J22" s="29"/>
      <c r="K22" s="29"/>
      <c r="L22" s="27"/>
      <c r="M22" s="29"/>
      <c r="N22" s="32"/>
    </row>
    <row r="23" spans="1:14" s="327" customFormat="1" ht="21.75">
      <c r="A23" s="25"/>
      <c r="B23" s="19"/>
      <c r="C23" s="1564" t="s">
        <v>2501</v>
      </c>
      <c r="D23" s="79"/>
      <c r="E23" s="1564"/>
      <c r="F23" s="1589"/>
      <c r="G23" s="31"/>
      <c r="H23" s="31"/>
      <c r="I23" s="31"/>
      <c r="J23" s="29"/>
      <c r="K23" s="29"/>
      <c r="L23" s="32"/>
      <c r="M23" s="29"/>
      <c r="N23" s="32"/>
    </row>
    <row r="24" spans="1:14" s="327" customFormat="1">
      <c r="A24" s="25"/>
      <c r="B24" s="19"/>
      <c r="C24" s="19"/>
      <c r="D24" s="79"/>
      <c r="E24" s="19"/>
      <c r="F24" s="21"/>
      <c r="G24" s="31"/>
      <c r="H24" s="31"/>
      <c r="I24" s="31"/>
      <c r="J24" s="29"/>
      <c r="K24" s="29"/>
      <c r="L24" s="32"/>
      <c r="M24" s="29"/>
      <c r="N24" s="32"/>
    </row>
    <row r="25" spans="1:14" s="327" customFormat="1">
      <c r="A25" s="37"/>
      <c r="B25" s="38"/>
      <c r="C25" s="38"/>
      <c r="D25" s="39"/>
      <c r="E25" s="38"/>
      <c r="F25" s="40"/>
      <c r="G25" s="41"/>
      <c r="H25" s="41"/>
      <c r="I25" s="41"/>
      <c r="J25" s="42"/>
      <c r="K25" s="42"/>
      <c r="L25" s="43"/>
      <c r="M25" s="42"/>
      <c r="N25" s="43"/>
    </row>
    <row r="26" spans="1:14">
      <c r="B26" s="44" t="s">
        <v>39</v>
      </c>
    </row>
  </sheetData>
  <mergeCells count="4">
    <mergeCell ref="A1:M1"/>
    <mergeCell ref="E8:F8"/>
    <mergeCell ref="G8:H8"/>
    <mergeCell ref="I8:L8"/>
  </mergeCells>
  <pageMargins left="0.11811023622047245" right="0.11811023622047245" top="7.874015748031496E-2" bottom="0.11811023622047245" header="7.874015748031496E-2" footer="0.11811023622047245"/>
  <pageSetup paperSize="9" orientation="landscape" horizontalDpi="4294967293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>
  <dimension ref="A1:N27"/>
  <sheetViews>
    <sheetView topLeftCell="A10" workbookViewId="0">
      <selection activeCell="K5" sqref="K5"/>
    </sheetView>
  </sheetViews>
  <sheetFormatPr defaultColWidth="9" defaultRowHeight="21"/>
  <cols>
    <col min="1" max="1" width="3" style="1" customWidth="1"/>
    <col min="2" max="2" width="13.875" style="1" customWidth="1"/>
    <col min="3" max="3" width="26.125" style="1" customWidth="1"/>
    <col min="4" max="4" width="23.625" style="1" customWidth="1"/>
    <col min="5" max="6" width="6.125" style="1" customWidth="1"/>
    <col min="7" max="7" width="7.125" style="1" customWidth="1"/>
    <col min="8" max="9" width="6.25" style="1" customWidth="1"/>
    <col min="10" max="10" width="8.25" style="1" customWidth="1"/>
    <col min="11" max="12" width="6.25" style="1" customWidth="1"/>
    <col min="13" max="14" width="7" style="1" customWidth="1"/>
    <col min="15" max="15" width="6.25" style="1" customWidth="1"/>
    <col min="16" max="16384" width="9" style="1"/>
  </cols>
  <sheetData>
    <row r="1" spans="1:14">
      <c r="A1" s="2283" t="s">
        <v>269</v>
      </c>
      <c r="B1" s="2283"/>
      <c r="C1" s="2283"/>
      <c r="D1" s="2283"/>
      <c r="E1" s="2283"/>
      <c r="F1" s="2283"/>
      <c r="G1" s="2283"/>
      <c r="H1" s="2283"/>
      <c r="I1" s="2283"/>
      <c r="J1" s="2283"/>
      <c r="K1" s="2283"/>
      <c r="L1" s="2283"/>
      <c r="M1" s="2283"/>
    </row>
    <row r="2" spans="1:14">
      <c r="A2" s="1" t="s">
        <v>40</v>
      </c>
    </row>
    <row r="3" spans="1:14">
      <c r="A3" s="1" t="s">
        <v>21</v>
      </c>
    </row>
    <row r="4" spans="1:14" s="2" customFormat="1">
      <c r="A4" s="77" t="s">
        <v>22</v>
      </c>
      <c r="B4" s="78"/>
      <c r="C4" s="78"/>
      <c r="D4" s="5"/>
      <c r="E4" s="5"/>
    </row>
    <row r="5" spans="1:14" s="2" customFormat="1">
      <c r="A5" s="77" t="s">
        <v>23</v>
      </c>
      <c r="B5" s="78"/>
      <c r="C5" s="78"/>
      <c r="D5" s="5"/>
      <c r="E5" s="5"/>
      <c r="I5" s="1" t="s">
        <v>3564</v>
      </c>
    </row>
    <row r="6" spans="1:14" ht="24">
      <c r="A6" s="1" t="s">
        <v>0</v>
      </c>
      <c r="C6" s="1" t="s">
        <v>38</v>
      </c>
      <c r="D6" s="1" t="s">
        <v>325</v>
      </c>
      <c r="I6" s="1" t="s">
        <v>43</v>
      </c>
      <c r="K6" s="6" t="s">
        <v>139</v>
      </c>
    </row>
    <row r="7" spans="1:14">
      <c r="A7" s="1" t="s">
        <v>25</v>
      </c>
      <c r="C7" s="1" t="s">
        <v>2</v>
      </c>
      <c r="D7" s="1" t="s">
        <v>848</v>
      </c>
      <c r="F7" s="1" t="s">
        <v>45</v>
      </c>
      <c r="I7" s="1" t="s">
        <v>2511</v>
      </c>
      <c r="J7" s="7"/>
      <c r="K7" s="1591"/>
      <c r="L7" s="1592"/>
    </row>
    <row r="8" spans="1:14">
      <c r="A8" s="8" t="s">
        <v>3</v>
      </c>
      <c r="B8" s="8"/>
      <c r="C8" s="8"/>
      <c r="D8" s="8"/>
      <c r="E8" s="2275" t="s">
        <v>4</v>
      </c>
      <c r="F8" s="2275"/>
      <c r="G8" s="2275" t="s">
        <v>5</v>
      </c>
      <c r="H8" s="2275"/>
      <c r="I8" s="2275" t="s">
        <v>6</v>
      </c>
      <c r="J8" s="2275"/>
      <c r="K8" s="2275"/>
      <c r="L8" s="2275"/>
      <c r="M8" s="8" t="s">
        <v>7</v>
      </c>
      <c r="N8" s="8" t="s">
        <v>16</v>
      </c>
    </row>
    <row r="9" spans="1:14">
      <c r="A9" s="9" t="s">
        <v>8</v>
      </c>
      <c r="B9" s="9" t="s">
        <v>29</v>
      </c>
      <c r="C9" s="9" t="s">
        <v>9</v>
      </c>
      <c r="D9" s="9" t="s">
        <v>10</v>
      </c>
      <c r="E9" s="9" t="s">
        <v>11</v>
      </c>
      <c r="F9" s="9" t="s">
        <v>12</v>
      </c>
      <c r="G9" s="9" t="s">
        <v>13</v>
      </c>
      <c r="H9" s="9" t="s">
        <v>14</v>
      </c>
      <c r="I9" s="9">
        <v>1</v>
      </c>
      <c r="J9" s="9">
        <v>2</v>
      </c>
      <c r="K9" s="9">
        <v>3</v>
      </c>
      <c r="L9" s="9">
        <v>4</v>
      </c>
      <c r="M9" s="9" t="s">
        <v>15</v>
      </c>
      <c r="N9" s="9"/>
    </row>
    <row r="10" spans="1:14">
      <c r="A10" s="9" t="s">
        <v>17</v>
      </c>
      <c r="B10" s="692"/>
      <c r="C10" s="9"/>
      <c r="D10" s="692"/>
      <c r="E10" s="10"/>
      <c r="F10" s="10"/>
      <c r="G10" s="10"/>
      <c r="H10" s="10"/>
      <c r="I10" s="11">
        <v>0.4</v>
      </c>
      <c r="J10" s="11">
        <v>0.3</v>
      </c>
      <c r="K10" s="11">
        <v>0.3</v>
      </c>
      <c r="L10" s="11">
        <v>0</v>
      </c>
      <c r="M10" s="9"/>
      <c r="N10" s="9"/>
    </row>
    <row r="11" spans="1:14" s="3" customFormat="1">
      <c r="A11" s="12"/>
      <c r="B11" s="1593" t="s">
        <v>30</v>
      </c>
      <c r="C11" s="14" t="s">
        <v>31</v>
      </c>
      <c r="D11" s="1593" t="s">
        <v>32</v>
      </c>
      <c r="E11" s="15"/>
      <c r="F11" s="15"/>
      <c r="G11" s="15">
        <v>405681</v>
      </c>
      <c r="H11" s="15"/>
      <c r="I11" s="16"/>
      <c r="J11" s="16"/>
      <c r="K11" s="16"/>
      <c r="L11" s="16"/>
      <c r="M11" s="12"/>
      <c r="N11" s="12" t="s">
        <v>1494</v>
      </c>
    </row>
    <row r="12" spans="1:14" s="327" customFormat="1" ht="21.75" customHeight="1">
      <c r="A12" s="17"/>
      <c r="B12" s="1563" t="s">
        <v>2512</v>
      </c>
      <c r="C12" s="1564" t="s">
        <v>2513</v>
      </c>
      <c r="D12" s="1594" t="s">
        <v>2514</v>
      </c>
      <c r="E12" s="1589" t="s">
        <v>18</v>
      </c>
      <c r="F12" s="1589">
        <v>100</v>
      </c>
      <c r="G12" s="22"/>
      <c r="H12" s="23"/>
      <c r="I12" s="23"/>
      <c r="J12" s="23"/>
      <c r="K12" s="23"/>
      <c r="L12" s="24"/>
      <c r="M12" s="18"/>
      <c r="N12" s="18"/>
    </row>
    <row r="13" spans="1:14" s="327" customFormat="1" ht="23.25">
      <c r="A13" s="25"/>
      <c r="B13" s="1563" t="s">
        <v>2515</v>
      </c>
      <c r="C13" s="1567" t="s">
        <v>2516</v>
      </c>
      <c r="D13" s="1564" t="s">
        <v>2517</v>
      </c>
      <c r="E13" s="1589"/>
      <c r="F13" s="1589"/>
      <c r="G13" s="27"/>
      <c r="H13" s="23" t="s">
        <v>33</v>
      </c>
      <c r="I13" s="23"/>
      <c r="J13" s="23"/>
      <c r="K13" s="23"/>
      <c r="L13" s="24"/>
      <c r="M13" s="18"/>
      <c r="N13" s="18"/>
    </row>
    <row r="14" spans="1:14" s="327" customFormat="1" ht="23.25">
      <c r="A14" s="25"/>
      <c r="B14" s="1563" t="s">
        <v>2518</v>
      </c>
      <c r="C14" s="1564" t="s">
        <v>2519</v>
      </c>
      <c r="D14" s="1564" t="s">
        <v>2520</v>
      </c>
      <c r="E14" s="19"/>
      <c r="F14" s="125"/>
      <c r="G14" s="27"/>
      <c r="H14" s="23"/>
      <c r="I14" s="23"/>
      <c r="J14" s="23"/>
      <c r="K14" s="23"/>
      <c r="L14" s="24"/>
      <c r="M14" s="18"/>
      <c r="N14" s="18"/>
    </row>
    <row r="15" spans="1:14" s="327" customFormat="1" ht="21.75">
      <c r="A15" s="25"/>
      <c r="B15" s="1564" t="s">
        <v>2454</v>
      </c>
      <c r="C15" s="13" t="s">
        <v>35</v>
      </c>
      <c r="D15" s="13" t="s">
        <v>34</v>
      </c>
      <c r="E15" s="19"/>
      <c r="F15" s="21"/>
      <c r="G15" s="28"/>
      <c r="H15" s="23"/>
      <c r="I15" s="23"/>
      <c r="J15" s="23"/>
      <c r="K15" s="23"/>
      <c r="L15" s="29"/>
      <c r="M15" s="18"/>
      <c r="N15" s="18"/>
    </row>
    <row r="16" spans="1:14" s="327" customFormat="1" ht="21.75">
      <c r="A16" s="25"/>
      <c r="B16" s="19"/>
      <c r="C16" s="1564" t="s">
        <v>2521</v>
      </c>
      <c r="D16" s="1564" t="s">
        <v>2522</v>
      </c>
      <c r="E16" s="1564" t="s">
        <v>18</v>
      </c>
      <c r="F16" s="1589">
        <v>100</v>
      </c>
      <c r="G16" s="30"/>
      <c r="H16" s="29"/>
      <c r="I16" s="29"/>
      <c r="J16" s="29"/>
      <c r="K16" s="29"/>
      <c r="L16" s="29"/>
      <c r="M16" s="18"/>
      <c r="N16" s="18"/>
    </row>
    <row r="17" spans="1:14" s="327" customFormat="1" ht="21.75">
      <c r="A17" s="25"/>
      <c r="B17" s="19"/>
      <c r="C17" s="1564" t="s">
        <v>2523</v>
      </c>
      <c r="D17" s="1564" t="s">
        <v>2524</v>
      </c>
      <c r="E17" s="1564"/>
      <c r="F17" s="1589"/>
      <c r="G17" s="30"/>
      <c r="H17" s="29"/>
      <c r="I17" s="29"/>
      <c r="J17" s="29"/>
      <c r="K17" s="29"/>
      <c r="L17" s="29"/>
      <c r="M17" s="18"/>
      <c r="N17" s="18"/>
    </row>
    <row r="18" spans="1:14" s="327" customFormat="1" ht="21.75">
      <c r="A18" s="25"/>
      <c r="B18" s="19"/>
      <c r="C18" s="1564" t="s">
        <v>2525</v>
      </c>
      <c r="D18" s="1564" t="s">
        <v>2526</v>
      </c>
      <c r="E18" s="1564" t="s">
        <v>18</v>
      </c>
      <c r="F18" s="1589" t="s">
        <v>2469</v>
      </c>
      <c r="G18" s="30"/>
      <c r="H18" s="29"/>
      <c r="I18" s="29"/>
      <c r="J18" s="29"/>
      <c r="K18" s="29"/>
      <c r="L18" s="29"/>
      <c r="M18" s="18"/>
      <c r="N18" s="18"/>
    </row>
    <row r="19" spans="1:14" s="327" customFormat="1" ht="21.75">
      <c r="A19" s="25"/>
      <c r="B19" s="19"/>
      <c r="C19" s="1564" t="s">
        <v>2527</v>
      </c>
      <c r="D19" s="1564" t="s">
        <v>2528</v>
      </c>
      <c r="E19" s="1564"/>
      <c r="F19" s="1589"/>
      <c r="G19" s="31"/>
      <c r="H19" s="31"/>
      <c r="I19" s="31"/>
      <c r="J19" s="29"/>
      <c r="K19" s="29"/>
      <c r="L19" s="32"/>
      <c r="M19" s="29"/>
      <c r="N19" s="32"/>
    </row>
    <row r="20" spans="1:14" s="327" customFormat="1" ht="21.75">
      <c r="A20" s="25"/>
      <c r="B20" s="19"/>
      <c r="C20" s="1564" t="s">
        <v>2529</v>
      </c>
      <c r="D20" s="1564" t="s">
        <v>2530</v>
      </c>
      <c r="E20" s="1564" t="s">
        <v>18</v>
      </c>
      <c r="F20" s="1589" t="s">
        <v>2469</v>
      </c>
      <c r="G20" s="31"/>
      <c r="H20" s="31"/>
      <c r="I20" s="31"/>
      <c r="J20" s="29"/>
      <c r="K20" s="29"/>
      <c r="L20" s="27"/>
      <c r="M20" s="29"/>
      <c r="N20" s="32"/>
    </row>
    <row r="21" spans="1:14" s="327" customFormat="1" ht="21.75">
      <c r="A21" s="25"/>
      <c r="B21" s="19"/>
      <c r="C21" s="1564" t="s">
        <v>2531</v>
      </c>
      <c r="D21" s="1564" t="s">
        <v>2532</v>
      </c>
      <c r="E21" s="1564"/>
      <c r="F21" s="1589"/>
      <c r="G21" s="31"/>
      <c r="H21" s="31"/>
      <c r="I21" s="31"/>
      <c r="J21" s="29"/>
      <c r="K21" s="29"/>
      <c r="L21" s="27"/>
      <c r="M21" s="29"/>
      <c r="N21" s="32"/>
    </row>
    <row r="22" spans="1:14" s="327" customFormat="1" ht="21.75">
      <c r="A22" s="25"/>
      <c r="B22" s="19"/>
      <c r="C22" s="1564" t="s">
        <v>197</v>
      </c>
      <c r="D22" s="1595" t="s">
        <v>2533</v>
      </c>
      <c r="E22" s="1564" t="s">
        <v>18</v>
      </c>
      <c r="F22" s="1589">
        <v>0</v>
      </c>
      <c r="G22" s="31"/>
      <c r="H22" s="31"/>
      <c r="I22" s="31"/>
      <c r="J22" s="29"/>
      <c r="K22" s="29"/>
      <c r="L22" s="32"/>
      <c r="M22" s="29"/>
      <c r="N22" s="32"/>
    </row>
    <row r="23" spans="1:14" s="327" customFormat="1" ht="21.75">
      <c r="A23" s="25"/>
      <c r="B23" s="19"/>
      <c r="C23" s="1564" t="s">
        <v>2534</v>
      </c>
      <c r="D23" s="1595" t="s">
        <v>2535</v>
      </c>
      <c r="E23" s="1564"/>
      <c r="F23" s="1589"/>
      <c r="G23" s="31"/>
      <c r="H23" s="31"/>
      <c r="I23" s="31"/>
      <c r="J23" s="29"/>
      <c r="K23" s="29"/>
      <c r="L23" s="32"/>
      <c r="M23" s="29"/>
      <c r="N23" s="32"/>
    </row>
    <row r="24" spans="1:14" s="327" customFormat="1" ht="27" customHeight="1">
      <c r="A24" s="26"/>
      <c r="B24" s="19"/>
      <c r="C24" s="1596" t="s">
        <v>2536</v>
      </c>
      <c r="D24" s="1594" t="s">
        <v>2537</v>
      </c>
      <c r="E24" s="1564" t="s">
        <v>18</v>
      </c>
      <c r="F24" s="1589">
        <v>0</v>
      </c>
      <c r="G24" s="31"/>
      <c r="H24" s="31"/>
      <c r="I24" s="31"/>
      <c r="J24" s="29"/>
      <c r="K24" s="29"/>
      <c r="L24" s="32"/>
      <c r="M24" s="29"/>
      <c r="N24" s="32"/>
    </row>
    <row r="25" spans="1:14" s="327" customFormat="1" ht="24" customHeight="1">
      <c r="A25" s="26"/>
      <c r="B25" s="19"/>
      <c r="C25" s="1597" t="s">
        <v>2538</v>
      </c>
      <c r="D25" s="1588" t="s">
        <v>2539</v>
      </c>
      <c r="E25" s="1564"/>
      <c r="F25" s="1589"/>
      <c r="G25" s="33"/>
      <c r="H25" s="34"/>
      <c r="I25" s="35"/>
      <c r="J25" s="35"/>
      <c r="K25" s="35"/>
      <c r="L25" s="35"/>
      <c r="M25" s="36"/>
      <c r="N25" s="18"/>
    </row>
    <row r="26" spans="1:14" s="327" customFormat="1" ht="21.75">
      <c r="A26" s="37"/>
      <c r="B26" s="38"/>
      <c r="C26" s="1585" t="s">
        <v>2540</v>
      </c>
      <c r="D26" s="39"/>
      <c r="E26" s="38"/>
      <c r="F26" s="40"/>
      <c r="G26" s="41"/>
      <c r="H26" s="41"/>
      <c r="I26" s="41"/>
      <c r="J26" s="42"/>
      <c r="K26" s="42"/>
      <c r="L26" s="43"/>
      <c r="M26" s="42"/>
      <c r="N26" s="43"/>
    </row>
    <row r="27" spans="1:14">
      <c r="B27" s="44" t="s">
        <v>39</v>
      </c>
    </row>
  </sheetData>
  <mergeCells count="4">
    <mergeCell ref="A1:M1"/>
    <mergeCell ref="E8:F8"/>
    <mergeCell ref="G8:H8"/>
    <mergeCell ref="I8:L8"/>
  </mergeCells>
  <pageMargins left="0.11811023622047245" right="0.11811023622047245" top="7.874015748031496E-2" bottom="0.11811023622047245" header="7.874015748031496E-2" footer="0.11811023622047245"/>
  <pageSetup paperSize="9" orientation="landscape" horizont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Y60"/>
  <sheetViews>
    <sheetView zoomScale="106" zoomScaleNormal="106" workbookViewId="0">
      <pane xSplit="5" ySplit="4" topLeftCell="R5" activePane="bottomRight" state="frozen"/>
      <selection pane="topRight" activeCell="F1" sqref="F1"/>
      <selection pane="bottomLeft" activeCell="A5" sqref="A5"/>
      <selection pane="bottomRight" activeCell="R3" sqref="R3"/>
    </sheetView>
  </sheetViews>
  <sheetFormatPr defaultColWidth="8" defaultRowHeight="23.25"/>
  <cols>
    <col min="1" max="1" width="8.25" style="48" customWidth="1"/>
    <col min="2" max="4" width="8" style="49"/>
    <col min="5" max="5" width="14.375" style="50" customWidth="1"/>
    <col min="6" max="6" width="12.625" style="49" customWidth="1"/>
    <col min="7" max="7" width="15.75" style="49" customWidth="1"/>
    <col min="8" max="44" width="12.625" style="49" customWidth="1"/>
    <col min="45" max="45" width="12" style="49" customWidth="1"/>
    <col min="46" max="46" width="14.25" style="49" customWidth="1"/>
    <col min="47" max="47" width="10.25" style="49" customWidth="1"/>
    <col min="48" max="48" width="13.25" style="49" customWidth="1"/>
    <col min="49" max="49" width="11.25" style="49" bestFit="1" customWidth="1"/>
    <col min="50" max="50" width="13.625" style="49" customWidth="1"/>
    <col min="51" max="16384" width="8" style="49"/>
  </cols>
  <sheetData>
    <row r="1" spans="1:51">
      <c r="A1" s="48" t="s">
        <v>277</v>
      </c>
    </row>
    <row r="2" spans="1:51">
      <c r="A2" s="48" t="s">
        <v>46</v>
      </c>
      <c r="B2" s="49" t="s">
        <v>20</v>
      </c>
      <c r="E2" s="50" t="s">
        <v>275</v>
      </c>
      <c r="F2" s="49" t="s">
        <v>47</v>
      </c>
      <c r="G2" s="49" t="s">
        <v>48</v>
      </c>
      <c r="H2" s="49" t="s">
        <v>49</v>
      </c>
      <c r="I2" s="49" t="s">
        <v>50</v>
      </c>
      <c r="J2" s="49" t="s">
        <v>51</v>
      </c>
      <c r="K2" s="49" t="s">
        <v>52</v>
      </c>
      <c r="L2" s="49" t="s">
        <v>53</v>
      </c>
      <c r="M2" s="49" t="s">
        <v>54</v>
      </c>
      <c r="N2" s="49" t="s">
        <v>55</v>
      </c>
      <c r="O2" s="193" t="s">
        <v>278</v>
      </c>
      <c r="P2" s="193" t="s">
        <v>279</v>
      </c>
      <c r="Q2" s="193" t="s">
        <v>280</v>
      </c>
      <c r="R2" s="51" t="s">
        <v>56</v>
      </c>
      <c r="S2" s="193" t="s">
        <v>281</v>
      </c>
      <c r="T2" s="193" t="s">
        <v>282</v>
      </c>
      <c r="U2" s="51" t="s">
        <v>283</v>
      </c>
      <c r="V2" s="51" t="s">
        <v>284</v>
      </c>
      <c r="W2" s="51" t="s">
        <v>285</v>
      </c>
      <c r="X2" s="51" t="s">
        <v>286</v>
      </c>
      <c r="Y2" s="49" t="s">
        <v>287</v>
      </c>
      <c r="Z2" s="49" t="s">
        <v>288</v>
      </c>
      <c r="AA2" s="49" t="s">
        <v>289</v>
      </c>
      <c r="AB2" s="49" t="s">
        <v>290</v>
      </c>
      <c r="AC2" s="49" t="s">
        <v>291</v>
      </c>
      <c r="AD2" s="49" t="s">
        <v>292</v>
      </c>
      <c r="AE2" s="49" t="s">
        <v>293</v>
      </c>
      <c r="AF2" s="49" t="s">
        <v>294</v>
      </c>
      <c r="AG2" s="49" t="s">
        <v>295</v>
      </c>
      <c r="AH2" s="49" t="s">
        <v>296</v>
      </c>
      <c r="AI2" s="49" t="s">
        <v>297</v>
      </c>
      <c r="AJ2" s="49" t="s">
        <v>298</v>
      </c>
      <c r="AK2" s="49" t="s">
        <v>299</v>
      </c>
      <c r="AL2" s="49" t="s">
        <v>300</v>
      </c>
      <c r="AM2" s="49" t="s">
        <v>301</v>
      </c>
      <c r="AN2" s="49" t="s">
        <v>302</v>
      </c>
      <c r="AO2" s="49" t="s">
        <v>303</v>
      </c>
      <c r="AP2" s="49" t="s">
        <v>304</v>
      </c>
      <c r="AQ2" s="49" t="s">
        <v>305</v>
      </c>
      <c r="AR2" s="49" t="s">
        <v>306</v>
      </c>
      <c r="AS2" s="49" t="s">
        <v>307</v>
      </c>
      <c r="AT2" s="49" t="s">
        <v>308</v>
      </c>
      <c r="AU2" s="49" t="s">
        <v>309</v>
      </c>
      <c r="AV2" s="49" t="s">
        <v>310</v>
      </c>
      <c r="AW2" s="49" t="s">
        <v>311</v>
      </c>
      <c r="AX2" s="49" t="s">
        <v>312</v>
      </c>
    </row>
    <row r="3" spans="1:51">
      <c r="B3" s="49" t="s">
        <v>274</v>
      </c>
      <c r="E3" s="50">
        <v>151738184.71000001</v>
      </c>
      <c r="F3" s="49">
        <v>50691088.289999999</v>
      </c>
      <c r="G3" s="49">
        <v>2920036.36</v>
      </c>
      <c r="H3" s="49">
        <v>687458.18</v>
      </c>
      <c r="I3" s="49">
        <v>2291391.27</v>
      </c>
      <c r="J3" s="49">
        <v>3370080</v>
      </c>
      <c r="K3" s="49">
        <v>537207.27</v>
      </c>
      <c r="L3" s="49">
        <v>867520.85</v>
      </c>
      <c r="M3" s="49">
        <v>7160945.4800000004</v>
      </c>
      <c r="N3" s="49">
        <v>41910</v>
      </c>
      <c r="O3" s="49">
        <v>6547100</v>
      </c>
      <c r="P3" s="49">
        <v>0</v>
      </c>
      <c r="Q3" s="49">
        <v>10353964.82</v>
      </c>
      <c r="R3" s="49">
        <v>1140000</v>
      </c>
      <c r="S3" s="49">
        <v>1645425</v>
      </c>
      <c r="T3" s="49">
        <v>12481239.18</v>
      </c>
      <c r="U3" s="51">
        <v>3373679.11</v>
      </c>
      <c r="V3" s="51">
        <v>869583.17</v>
      </c>
      <c r="W3" s="49">
        <v>1115726.05</v>
      </c>
      <c r="X3" s="49">
        <v>5729586.2999999998</v>
      </c>
      <c r="Y3" s="49">
        <v>643391</v>
      </c>
      <c r="AA3" s="49">
        <v>877123.14</v>
      </c>
      <c r="AB3" s="49">
        <v>800407.18</v>
      </c>
      <c r="AD3" s="49">
        <v>632300</v>
      </c>
      <c r="AI3" s="49">
        <v>632885.05000000005</v>
      </c>
      <c r="AJ3" s="49">
        <v>8320480.2999999998</v>
      </c>
      <c r="AK3" s="49">
        <v>332342.15000000002</v>
      </c>
      <c r="AL3" s="49">
        <v>6400</v>
      </c>
      <c r="AM3" s="49">
        <v>593721</v>
      </c>
      <c r="AN3" s="49">
        <v>3877950.4</v>
      </c>
      <c r="AO3" s="49">
        <v>4000</v>
      </c>
      <c r="AP3" s="49">
        <v>175313.9</v>
      </c>
      <c r="AR3" s="49">
        <v>285101.36</v>
      </c>
      <c r="AS3" s="49">
        <v>309778.8</v>
      </c>
      <c r="AT3" s="49">
        <v>4746989</v>
      </c>
      <c r="AU3" s="49">
        <v>572806</v>
      </c>
      <c r="AV3" s="49">
        <v>10995561.789999999</v>
      </c>
      <c r="AW3" s="49">
        <v>6200000</v>
      </c>
    </row>
    <row r="4" spans="1:51" s="53" customFormat="1">
      <c r="A4" s="52"/>
      <c r="B4" s="2264" t="s">
        <v>276</v>
      </c>
      <c r="C4" s="2264"/>
      <c r="D4" s="76"/>
      <c r="E4" s="50">
        <f>SUM(F4:AX4)</f>
        <v>119157356.86</v>
      </c>
      <c r="F4" s="53">
        <f t="shared" ref="F4:AY4" si="0">SUM(F5:F60)</f>
        <v>0</v>
      </c>
      <c r="G4" s="53">
        <f t="shared" si="0"/>
        <v>0</v>
      </c>
      <c r="H4" s="53">
        <f t="shared" si="0"/>
        <v>0</v>
      </c>
      <c r="I4" s="53">
        <f t="shared" si="0"/>
        <v>0</v>
      </c>
      <c r="J4" s="53">
        <f t="shared" si="0"/>
        <v>0</v>
      </c>
      <c r="K4" s="53">
        <f t="shared" si="0"/>
        <v>0</v>
      </c>
      <c r="L4" s="53">
        <f t="shared" si="0"/>
        <v>1108800</v>
      </c>
      <c r="M4" s="53">
        <f t="shared" si="0"/>
        <v>7667040</v>
      </c>
      <c r="N4" s="53">
        <f t="shared" si="0"/>
        <v>0</v>
      </c>
      <c r="O4" s="53">
        <f t="shared" si="0"/>
        <v>7400000</v>
      </c>
      <c r="P4" s="53">
        <f t="shared" si="0"/>
        <v>1500000</v>
      </c>
      <c r="Q4" s="53">
        <f t="shared" si="0"/>
        <v>12922110</v>
      </c>
      <c r="R4" s="53">
        <f t="shared" si="0"/>
        <v>1240000</v>
      </c>
      <c r="S4" s="53">
        <f t="shared" si="0"/>
        <v>1929750</v>
      </c>
      <c r="T4" s="53">
        <f t="shared" si="0"/>
        <v>13117100</v>
      </c>
      <c r="U4" s="53">
        <f t="shared" si="0"/>
        <v>4616900</v>
      </c>
      <c r="V4" s="53">
        <f t="shared" si="0"/>
        <v>960558</v>
      </c>
      <c r="W4" s="53">
        <f t="shared" si="0"/>
        <v>1892225</v>
      </c>
      <c r="X4" s="53">
        <f t="shared" si="0"/>
        <v>5460549</v>
      </c>
      <c r="Y4" s="53">
        <f t="shared" si="0"/>
        <v>1305243</v>
      </c>
      <c r="Z4" s="53">
        <f t="shared" si="0"/>
        <v>95380</v>
      </c>
      <c r="AA4" s="53">
        <f t="shared" si="0"/>
        <v>1190574</v>
      </c>
      <c r="AB4" s="53">
        <f t="shared" si="0"/>
        <v>1487489</v>
      </c>
      <c r="AC4" s="53">
        <f t="shared" si="0"/>
        <v>300000</v>
      </c>
      <c r="AD4" s="53">
        <f t="shared" si="0"/>
        <v>958660</v>
      </c>
      <c r="AE4" s="53">
        <f t="shared" si="0"/>
        <v>37000</v>
      </c>
      <c r="AF4" s="53">
        <f t="shared" si="0"/>
        <v>2180</v>
      </c>
      <c r="AG4" s="53">
        <f t="shared" si="0"/>
        <v>150000</v>
      </c>
      <c r="AH4" s="53">
        <f t="shared" si="0"/>
        <v>281150</v>
      </c>
      <c r="AI4" s="53">
        <f t="shared" si="0"/>
        <v>1049100</v>
      </c>
      <c r="AJ4" s="53">
        <f t="shared" si="0"/>
        <v>13665925</v>
      </c>
      <c r="AK4" s="53">
        <f t="shared" si="0"/>
        <v>590000</v>
      </c>
      <c r="AL4" s="53">
        <f t="shared" si="0"/>
        <v>4296500</v>
      </c>
      <c r="AM4" s="53">
        <f t="shared" si="0"/>
        <v>3798165</v>
      </c>
      <c r="AN4" s="53">
        <f t="shared" si="0"/>
        <v>3800000</v>
      </c>
      <c r="AO4" s="53">
        <f t="shared" si="0"/>
        <v>15000</v>
      </c>
      <c r="AP4" s="53">
        <f t="shared" si="0"/>
        <v>145100</v>
      </c>
      <c r="AQ4" s="53">
        <f t="shared" si="0"/>
        <v>55000</v>
      </c>
      <c r="AR4" s="53">
        <f t="shared" si="0"/>
        <v>662300</v>
      </c>
      <c r="AS4" s="53">
        <f t="shared" si="0"/>
        <v>571020</v>
      </c>
      <c r="AT4" s="53">
        <f t="shared" si="0"/>
        <v>5887746.8600000003</v>
      </c>
      <c r="AU4" s="53">
        <f t="shared" si="0"/>
        <v>438792</v>
      </c>
      <c r="AV4" s="53">
        <f t="shared" si="0"/>
        <v>12000000</v>
      </c>
      <c r="AW4" s="53">
        <f t="shared" si="0"/>
        <v>6200000</v>
      </c>
      <c r="AX4" s="53">
        <f t="shared" si="0"/>
        <v>360000</v>
      </c>
      <c r="AY4" s="53">
        <f t="shared" si="0"/>
        <v>0</v>
      </c>
    </row>
    <row r="5" spans="1:51" s="50" customFormat="1">
      <c r="A5" s="54">
        <v>30100</v>
      </c>
      <c r="B5" s="55" t="s">
        <v>57</v>
      </c>
      <c r="C5" s="55"/>
      <c r="D5" s="55"/>
      <c r="E5" s="50">
        <f t="shared" ref="E5:E60" si="1">SUM(F5:AX5)</f>
        <v>21687746.859999999</v>
      </c>
      <c r="L5" s="50">
        <v>0</v>
      </c>
      <c r="M5" s="50">
        <v>0</v>
      </c>
      <c r="AD5" s="50">
        <v>0</v>
      </c>
      <c r="AF5" s="50">
        <v>0</v>
      </c>
      <c r="AN5" s="50">
        <v>3800000</v>
      </c>
      <c r="AS5" s="50">
        <v>0</v>
      </c>
      <c r="AT5" s="50">
        <v>5887746.8600000003</v>
      </c>
      <c r="AV5" s="50">
        <v>12000000</v>
      </c>
    </row>
    <row r="6" spans="1:51">
      <c r="A6" s="48">
        <v>30101</v>
      </c>
      <c r="B6" s="49" t="s">
        <v>58</v>
      </c>
      <c r="E6" s="50">
        <f t="shared" si="1"/>
        <v>2695000</v>
      </c>
      <c r="G6" s="50">
        <v>0</v>
      </c>
      <c r="H6" s="49">
        <v>0</v>
      </c>
      <c r="I6" s="49">
        <v>0</v>
      </c>
      <c r="J6" s="49">
        <v>0</v>
      </c>
      <c r="K6" s="49">
        <v>0</v>
      </c>
      <c r="L6" s="49">
        <v>0</v>
      </c>
      <c r="M6" s="49">
        <v>0</v>
      </c>
      <c r="N6" s="49">
        <v>0</v>
      </c>
      <c r="O6" s="49">
        <v>0</v>
      </c>
      <c r="P6" s="49">
        <v>0</v>
      </c>
      <c r="R6" s="49">
        <v>120000</v>
      </c>
      <c r="S6" s="49">
        <v>0</v>
      </c>
      <c r="X6" s="49">
        <v>0</v>
      </c>
      <c r="Y6" s="49">
        <v>0</v>
      </c>
      <c r="AG6" s="49">
        <v>0</v>
      </c>
      <c r="AH6" s="49">
        <v>0</v>
      </c>
      <c r="AJ6" s="49">
        <v>2550000</v>
      </c>
      <c r="AK6" s="49">
        <v>0</v>
      </c>
      <c r="AN6" s="49">
        <v>0</v>
      </c>
      <c r="AO6" s="49">
        <v>0</v>
      </c>
      <c r="AS6" s="49">
        <v>25000</v>
      </c>
    </row>
    <row r="7" spans="1:51">
      <c r="A7" s="48">
        <v>30102</v>
      </c>
      <c r="B7" s="49" t="s">
        <v>59</v>
      </c>
      <c r="E7" s="50">
        <f t="shared" si="1"/>
        <v>19529718</v>
      </c>
      <c r="G7" s="50">
        <v>0</v>
      </c>
      <c r="H7" s="49">
        <v>0</v>
      </c>
      <c r="I7" s="49">
        <v>0</v>
      </c>
      <c r="L7" s="49">
        <v>1108800</v>
      </c>
      <c r="M7" s="49">
        <v>7667040</v>
      </c>
      <c r="O7" s="49">
        <v>7400000</v>
      </c>
      <c r="P7" s="49">
        <v>1500000</v>
      </c>
      <c r="Q7" s="49">
        <v>602160</v>
      </c>
      <c r="S7" s="49">
        <v>0</v>
      </c>
      <c r="W7" s="49">
        <v>0</v>
      </c>
      <c r="X7" s="49">
        <v>0</v>
      </c>
      <c r="Y7" s="49">
        <v>257382</v>
      </c>
      <c r="Z7" s="49">
        <v>840</v>
      </c>
      <c r="AA7" s="49">
        <v>16004</v>
      </c>
      <c r="AB7" s="49">
        <v>99230</v>
      </c>
      <c r="AF7" s="49">
        <v>2180</v>
      </c>
      <c r="AG7" s="49">
        <v>0</v>
      </c>
      <c r="AH7" s="49">
        <v>0</v>
      </c>
      <c r="AJ7" s="49">
        <v>50000</v>
      </c>
      <c r="AK7" s="49">
        <v>0</v>
      </c>
      <c r="AN7" s="49">
        <v>0</v>
      </c>
      <c r="AO7" s="49">
        <v>0</v>
      </c>
      <c r="AQ7" s="49">
        <v>0</v>
      </c>
      <c r="AR7" s="49">
        <v>0</v>
      </c>
      <c r="AS7" s="49">
        <v>27290</v>
      </c>
      <c r="AU7" s="49">
        <v>438792</v>
      </c>
      <c r="AX7" s="49">
        <v>360000</v>
      </c>
    </row>
    <row r="8" spans="1:51">
      <c r="A8" s="48">
        <v>30103</v>
      </c>
      <c r="B8" s="49" t="s">
        <v>60</v>
      </c>
      <c r="E8" s="50">
        <f t="shared" si="1"/>
        <v>459852</v>
      </c>
      <c r="G8" s="50">
        <v>0</v>
      </c>
      <c r="H8" s="49">
        <v>0</v>
      </c>
      <c r="I8" s="49">
        <v>0</v>
      </c>
      <c r="K8" s="49">
        <v>0</v>
      </c>
      <c r="L8" s="49">
        <v>0</v>
      </c>
      <c r="N8" s="49">
        <v>0</v>
      </c>
      <c r="O8" s="49">
        <v>0</v>
      </c>
      <c r="P8" s="49">
        <v>0</v>
      </c>
      <c r="S8" s="49">
        <v>0</v>
      </c>
      <c r="W8" s="49">
        <v>0</v>
      </c>
      <c r="X8" s="49">
        <v>0</v>
      </c>
      <c r="Y8" s="708">
        <v>172125</v>
      </c>
      <c r="Z8" s="708">
        <v>560</v>
      </c>
      <c r="AA8" s="708">
        <v>56855</v>
      </c>
      <c r="AB8" s="708">
        <v>54212</v>
      </c>
      <c r="AC8" s="708">
        <v>0</v>
      </c>
      <c r="AD8" s="708">
        <v>0</v>
      </c>
      <c r="AE8" s="708">
        <v>0</v>
      </c>
      <c r="AF8" s="708">
        <v>0</v>
      </c>
      <c r="AG8" s="708">
        <v>0</v>
      </c>
      <c r="AH8" s="708">
        <v>0</v>
      </c>
      <c r="AI8" s="708">
        <v>0</v>
      </c>
      <c r="AJ8" s="708">
        <v>105600</v>
      </c>
      <c r="AK8" s="708">
        <v>50000</v>
      </c>
      <c r="AL8" s="708">
        <v>0</v>
      </c>
      <c r="AM8" s="708">
        <v>0</v>
      </c>
      <c r="AN8" s="708">
        <v>0</v>
      </c>
      <c r="AO8" s="708">
        <v>0</v>
      </c>
      <c r="AP8" s="708"/>
      <c r="AQ8" s="708">
        <v>0</v>
      </c>
      <c r="AR8" s="708">
        <v>0</v>
      </c>
      <c r="AS8" s="708">
        <v>20500</v>
      </c>
      <c r="AT8" s="708"/>
      <c r="AU8" s="708"/>
      <c r="AV8" s="708"/>
      <c r="AW8" s="708"/>
    </row>
    <row r="9" spans="1:51">
      <c r="A9" s="48">
        <v>30104</v>
      </c>
      <c r="B9" s="49" t="s">
        <v>61</v>
      </c>
      <c r="E9" s="50">
        <f t="shared" si="1"/>
        <v>3974600</v>
      </c>
      <c r="F9" s="49">
        <v>0</v>
      </c>
      <c r="G9" s="50">
        <v>0</v>
      </c>
      <c r="H9" s="49">
        <v>0</v>
      </c>
      <c r="I9" s="49">
        <v>0</v>
      </c>
      <c r="J9" s="49">
        <v>0</v>
      </c>
      <c r="K9" s="49">
        <v>0</v>
      </c>
      <c r="L9" s="49">
        <v>0</v>
      </c>
      <c r="M9" s="56"/>
      <c r="N9" s="49">
        <v>0</v>
      </c>
      <c r="O9" s="49">
        <v>0</v>
      </c>
      <c r="P9" s="49">
        <v>0</v>
      </c>
      <c r="S9" s="49">
        <v>0</v>
      </c>
      <c r="W9" s="49">
        <v>0</v>
      </c>
      <c r="X9" s="49">
        <v>0</v>
      </c>
      <c r="Y9" s="49">
        <v>18000</v>
      </c>
      <c r="Z9" s="56">
        <v>1000</v>
      </c>
      <c r="AA9" s="49">
        <v>5000</v>
      </c>
      <c r="AB9" s="49">
        <v>45500</v>
      </c>
      <c r="AC9" s="49">
        <v>300000</v>
      </c>
      <c r="AE9" s="57"/>
      <c r="AF9" s="57"/>
      <c r="AL9" s="49">
        <v>3600000</v>
      </c>
      <c r="AN9" s="49">
        <v>0</v>
      </c>
      <c r="AO9" s="49">
        <v>0</v>
      </c>
      <c r="AQ9" s="49">
        <v>0</v>
      </c>
      <c r="AR9" s="49">
        <v>0</v>
      </c>
      <c r="AS9" s="49">
        <v>5100</v>
      </c>
    </row>
    <row r="10" spans="1:51">
      <c r="A10" s="48">
        <v>30105</v>
      </c>
      <c r="B10" s="49" t="s">
        <v>62</v>
      </c>
      <c r="E10" s="50">
        <f t="shared" si="1"/>
        <v>762185</v>
      </c>
      <c r="F10" s="49">
        <v>0</v>
      </c>
      <c r="G10" s="50">
        <v>0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56"/>
      <c r="N10" s="49">
        <v>0</v>
      </c>
      <c r="O10" s="49">
        <v>0</v>
      </c>
      <c r="P10" s="49">
        <v>0</v>
      </c>
      <c r="Q10" s="49">
        <v>230000</v>
      </c>
      <c r="S10" s="49">
        <v>0</v>
      </c>
      <c r="W10" s="49">
        <v>0</v>
      </c>
      <c r="X10" s="49">
        <v>0</v>
      </c>
      <c r="Y10" s="49">
        <v>63100</v>
      </c>
      <c r="Z10" s="56">
        <v>840</v>
      </c>
      <c r="AA10" s="49">
        <v>2365</v>
      </c>
      <c r="AB10" s="50">
        <v>100000</v>
      </c>
      <c r="AE10" s="57"/>
      <c r="AF10" s="57"/>
      <c r="AJ10" s="49">
        <v>320880</v>
      </c>
      <c r="AN10" s="49">
        <v>0</v>
      </c>
      <c r="AO10" s="49">
        <v>0</v>
      </c>
      <c r="AP10" s="49">
        <v>0</v>
      </c>
      <c r="AQ10" s="49">
        <v>0</v>
      </c>
      <c r="AR10" s="49">
        <v>0</v>
      </c>
      <c r="AS10" s="49">
        <v>45000</v>
      </c>
    </row>
    <row r="11" spans="1:51">
      <c r="A11" s="48">
        <v>30106</v>
      </c>
      <c r="B11" s="49" t="s">
        <v>63</v>
      </c>
      <c r="E11" s="50">
        <f t="shared" si="1"/>
        <v>831500</v>
      </c>
      <c r="F11" s="49">
        <v>0</v>
      </c>
      <c r="G11" s="50">
        <v>0</v>
      </c>
      <c r="S11" s="49">
        <v>0</v>
      </c>
      <c r="X11" s="49">
        <v>50000</v>
      </c>
      <c r="Y11" s="49">
        <v>3500</v>
      </c>
      <c r="AA11" s="49">
        <v>8000</v>
      </c>
      <c r="AD11" s="58"/>
      <c r="AJ11" s="49">
        <v>555000</v>
      </c>
      <c r="AK11" s="49">
        <v>150000</v>
      </c>
      <c r="AM11" s="49">
        <v>25000</v>
      </c>
      <c r="AN11" s="49">
        <v>0</v>
      </c>
      <c r="AO11" s="49">
        <v>0</v>
      </c>
      <c r="AP11" s="49">
        <v>40000</v>
      </c>
      <c r="AQ11" s="49">
        <v>0</v>
      </c>
    </row>
    <row r="12" spans="1:51">
      <c r="A12" s="48">
        <v>30107</v>
      </c>
      <c r="B12" s="49" t="s">
        <v>64</v>
      </c>
      <c r="E12" s="50">
        <f t="shared" si="1"/>
        <v>3622545</v>
      </c>
      <c r="F12" s="49">
        <v>0</v>
      </c>
      <c r="G12" s="50">
        <v>0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9">
        <v>0</v>
      </c>
      <c r="O12" s="49">
        <v>0</v>
      </c>
      <c r="P12" s="49">
        <v>0</v>
      </c>
      <c r="S12" s="49">
        <v>0</v>
      </c>
      <c r="W12" s="49">
        <v>0</v>
      </c>
      <c r="X12" s="49">
        <v>0</v>
      </c>
      <c r="Y12" s="49">
        <v>10000</v>
      </c>
      <c r="AA12" s="49">
        <v>250000</v>
      </c>
      <c r="AC12" s="49">
        <v>0</v>
      </c>
      <c r="AD12" s="58">
        <v>20000</v>
      </c>
      <c r="AJ12" s="49">
        <v>3287545</v>
      </c>
      <c r="AM12" s="49">
        <v>45000</v>
      </c>
      <c r="AN12" s="49">
        <v>0</v>
      </c>
      <c r="AO12" s="49">
        <v>0</v>
      </c>
      <c r="AP12" s="49">
        <v>10000</v>
      </c>
      <c r="AQ12" s="49">
        <v>0</v>
      </c>
      <c r="AR12" s="49">
        <v>0</v>
      </c>
      <c r="AS12" s="49">
        <v>0</v>
      </c>
    </row>
    <row r="13" spans="1:51">
      <c r="A13" s="48">
        <v>30108</v>
      </c>
      <c r="B13" s="49" t="s">
        <v>65</v>
      </c>
      <c r="E13" s="50">
        <f t="shared" si="1"/>
        <v>443000</v>
      </c>
      <c r="F13" s="49">
        <v>0</v>
      </c>
      <c r="G13" s="50">
        <v>0</v>
      </c>
      <c r="H13" s="49">
        <v>0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  <c r="N13" s="49">
        <v>0</v>
      </c>
      <c r="O13" s="49">
        <v>0</v>
      </c>
      <c r="P13" s="49">
        <v>0</v>
      </c>
      <c r="Q13" s="49">
        <v>120000</v>
      </c>
      <c r="S13" s="49">
        <v>0</v>
      </c>
      <c r="W13" s="49">
        <v>0</v>
      </c>
      <c r="X13" s="49">
        <v>0</v>
      </c>
      <c r="Y13" s="49">
        <v>3000</v>
      </c>
      <c r="AA13" s="49">
        <v>10000</v>
      </c>
      <c r="AC13" s="49">
        <v>0</v>
      </c>
      <c r="AD13" s="58">
        <v>20000</v>
      </c>
      <c r="AG13" s="49">
        <v>0</v>
      </c>
      <c r="AH13" s="49">
        <v>0</v>
      </c>
      <c r="AJ13" s="49">
        <v>250000</v>
      </c>
      <c r="AK13" s="49">
        <v>0</v>
      </c>
      <c r="AL13" s="49">
        <v>10000</v>
      </c>
      <c r="AM13" s="49">
        <v>0</v>
      </c>
      <c r="AN13" s="49">
        <v>0</v>
      </c>
      <c r="AO13" s="49">
        <v>0</v>
      </c>
      <c r="AP13" s="49">
        <v>30000</v>
      </c>
      <c r="AQ13" s="49">
        <v>0</v>
      </c>
      <c r="AR13" s="49">
        <v>0</v>
      </c>
      <c r="AS13" s="49">
        <v>0</v>
      </c>
    </row>
    <row r="14" spans="1:51">
      <c r="A14" s="48">
        <v>30109</v>
      </c>
      <c r="B14" s="49" t="s">
        <v>66</v>
      </c>
      <c r="E14" s="50">
        <f t="shared" si="1"/>
        <v>2292000</v>
      </c>
      <c r="F14" s="49">
        <v>0</v>
      </c>
      <c r="G14" s="50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  <c r="P14" s="49">
        <v>0</v>
      </c>
      <c r="Q14" s="57">
        <v>1000000</v>
      </c>
      <c r="S14" s="49">
        <v>0</v>
      </c>
      <c r="W14" s="49">
        <v>0</v>
      </c>
      <c r="X14" s="49">
        <v>0</v>
      </c>
      <c r="Y14" s="49">
        <v>30000</v>
      </c>
      <c r="AA14" s="49">
        <v>7000</v>
      </c>
      <c r="AB14" s="49">
        <v>20000</v>
      </c>
      <c r="AD14" s="58">
        <v>900000</v>
      </c>
      <c r="AE14" s="59">
        <v>15000</v>
      </c>
      <c r="AF14" s="59"/>
      <c r="AK14" s="49">
        <v>150000</v>
      </c>
      <c r="AL14" s="49">
        <v>150000</v>
      </c>
      <c r="AN14" s="49">
        <v>0</v>
      </c>
      <c r="AO14" s="49">
        <v>15000</v>
      </c>
      <c r="AQ14" s="60">
        <v>0</v>
      </c>
      <c r="AR14" s="49">
        <v>0</v>
      </c>
      <c r="AS14" s="49">
        <v>5000</v>
      </c>
      <c r="AT14" s="49">
        <v>0</v>
      </c>
    </row>
    <row r="15" spans="1:51">
      <c r="A15" s="48">
        <v>30110</v>
      </c>
      <c r="B15" s="49" t="s">
        <v>67</v>
      </c>
      <c r="E15" s="50">
        <f t="shared" si="1"/>
        <v>1242755</v>
      </c>
      <c r="F15" s="49">
        <v>0</v>
      </c>
      <c r="G15" s="50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78750</v>
      </c>
      <c r="S15" s="49">
        <v>0</v>
      </c>
      <c r="W15" s="49">
        <v>0</v>
      </c>
      <c r="X15" s="49">
        <v>0</v>
      </c>
      <c r="Y15" s="49">
        <v>4169</v>
      </c>
      <c r="Z15" s="49">
        <v>560</v>
      </c>
      <c r="AA15" s="49">
        <v>307276</v>
      </c>
      <c r="AE15" s="49">
        <v>22000</v>
      </c>
      <c r="AJ15" s="49">
        <v>830000</v>
      </c>
      <c r="AN15" s="49">
        <v>0</v>
      </c>
      <c r="AO15" s="49">
        <v>0</v>
      </c>
      <c r="AQ15" s="49">
        <v>0</v>
      </c>
      <c r="AR15" s="49">
        <v>0</v>
      </c>
      <c r="AS15" s="49">
        <v>0</v>
      </c>
    </row>
    <row r="16" spans="1:51">
      <c r="A16" s="48">
        <v>30201</v>
      </c>
      <c r="B16" s="49" t="s">
        <v>68</v>
      </c>
      <c r="E16" s="50">
        <f t="shared" si="1"/>
        <v>2436334</v>
      </c>
      <c r="F16" s="49">
        <v>0</v>
      </c>
      <c r="G16" s="50">
        <v>0</v>
      </c>
      <c r="H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49">
        <v>1700000</v>
      </c>
      <c r="R16" s="49">
        <v>700000</v>
      </c>
      <c r="S16" s="49">
        <v>0</v>
      </c>
      <c r="W16" s="49">
        <v>0</v>
      </c>
      <c r="X16" s="49">
        <v>0</v>
      </c>
      <c r="Y16" s="49">
        <v>8309</v>
      </c>
      <c r="Z16" s="49">
        <v>560</v>
      </c>
      <c r="AA16" s="49">
        <v>2440</v>
      </c>
      <c r="AB16" s="49">
        <v>25025</v>
      </c>
      <c r="AN16" s="49">
        <v>0</v>
      </c>
      <c r="AO16" s="49">
        <v>0</v>
      </c>
      <c r="AQ16" s="49">
        <v>0</v>
      </c>
      <c r="AR16" s="49">
        <v>0</v>
      </c>
      <c r="AS16" s="49">
        <v>0</v>
      </c>
    </row>
    <row r="17" spans="1:49">
      <c r="A17" s="48">
        <v>30202</v>
      </c>
      <c r="B17" s="49" t="s">
        <v>69</v>
      </c>
      <c r="E17" s="50">
        <f t="shared" si="1"/>
        <v>2900638</v>
      </c>
      <c r="F17" s="49">
        <v>0</v>
      </c>
      <c r="G17" s="50">
        <v>0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0</v>
      </c>
      <c r="O17" s="49">
        <v>0</v>
      </c>
      <c r="P17" s="49">
        <v>0</v>
      </c>
      <c r="Q17" s="49">
        <v>432000</v>
      </c>
      <c r="R17" s="49">
        <v>240000</v>
      </c>
      <c r="S17" s="49">
        <v>0</v>
      </c>
      <c r="T17" s="49">
        <v>17100</v>
      </c>
      <c r="U17" s="49">
        <v>216900</v>
      </c>
      <c r="V17" s="49">
        <v>960558</v>
      </c>
      <c r="W17" s="61">
        <v>0</v>
      </c>
      <c r="X17" s="49">
        <v>0</v>
      </c>
      <c r="Y17" s="49">
        <v>22400</v>
      </c>
      <c r="Z17" s="49">
        <v>9000</v>
      </c>
      <c r="AA17" s="49">
        <v>32000</v>
      </c>
      <c r="AB17" s="49">
        <v>39880</v>
      </c>
      <c r="AC17" s="49">
        <v>0</v>
      </c>
      <c r="AD17" s="58">
        <v>0</v>
      </c>
      <c r="AE17" s="49">
        <v>0</v>
      </c>
      <c r="AF17" s="49">
        <v>0</v>
      </c>
      <c r="AG17" s="49">
        <v>0</v>
      </c>
      <c r="AH17" s="49">
        <v>186000</v>
      </c>
      <c r="AI17" s="49">
        <v>0</v>
      </c>
      <c r="AJ17" s="49">
        <v>689800</v>
      </c>
      <c r="AK17" s="49">
        <v>0</v>
      </c>
      <c r="AL17" s="49">
        <v>0</v>
      </c>
      <c r="AM17" s="49">
        <v>0</v>
      </c>
      <c r="AN17" s="49">
        <v>0</v>
      </c>
      <c r="AO17" s="49">
        <v>0</v>
      </c>
      <c r="AQ17" s="49">
        <v>55000</v>
      </c>
      <c r="AR17" s="49">
        <v>0</v>
      </c>
      <c r="AS17" s="49">
        <v>0</v>
      </c>
    </row>
    <row r="18" spans="1:49">
      <c r="A18" s="48">
        <v>30203</v>
      </c>
      <c r="B18" s="49" t="s">
        <v>70</v>
      </c>
      <c r="E18" s="50">
        <f t="shared" si="1"/>
        <v>0</v>
      </c>
      <c r="F18" s="49">
        <v>0</v>
      </c>
      <c r="G18" s="50">
        <v>0</v>
      </c>
      <c r="H18" s="49">
        <v>0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S18" s="49">
        <v>0</v>
      </c>
      <c r="W18" s="62"/>
      <c r="X18" s="49">
        <v>0</v>
      </c>
      <c r="Y18" s="49" t="s">
        <v>33</v>
      </c>
      <c r="AD18" s="58"/>
      <c r="AN18" s="49">
        <v>0</v>
      </c>
      <c r="AO18" s="49">
        <v>0</v>
      </c>
      <c r="AQ18" s="49">
        <v>0</v>
      </c>
      <c r="AR18" s="49">
        <v>0</v>
      </c>
      <c r="AS18" s="49">
        <v>0</v>
      </c>
    </row>
    <row r="19" spans="1:49">
      <c r="A19" s="48">
        <v>30204</v>
      </c>
      <c r="B19" s="49" t="s">
        <v>71</v>
      </c>
      <c r="E19" s="50">
        <f t="shared" si="1"/>
        <v>1742819</v>
      </c>
      <c r="F19" s="49">
        <v>0</v>
      </c>
      <c r="G19" s="50">
        <v>0</v>
      </c>
      <c r="H19" s="49">
        <v>0</v>
      </c>
      <c r="I19" s="49">
        <v>0</v>
      </c>
      <c r="J19" s="49">
        <v>0</v>
      </c>
      <c r="K19" s="49">
        <v>0</v>
      </c>
      <c r="L19" s="49">
        <v>0</v>
      </c>
      <c r="N19" s="49">
        <v>0</v>
      </c>
      <c r="P19" s="49">
        <v>0</v>
      </c>
      <c r="R19" s="49">
        <v>0</v>
      </c>
      <c r="S19" s="49">
        <v>0</v>
      </c>
      <c r="W19" s="49">
        <v>0</v>
      </c>
      <c r="X19" s="49">
        <v>0</v>
      </c>
      <c r="Y19" s="49">
        <v>9632</v>
      </c>
      <c r="Z19" s="49">
        <v>580</v>
      </c>
      <c r="AA19" s="49">
        <v>104947</v>
      </c>
      <c r="AD19" s="49">
        <v>18660</v>
      </c>
      <c r="AJ19" s="49">
        <v>1530000</v>
      </c>
      <c r="AN19" s="49">
        <v>0</v>
      </c>
      <c r="AO19" s="49">
        <v>0</v>
      </c>
      <c r="AQ19" s="49">
        <v>0</v>
      </c>
      <c r="AR19" s="49">
        <v>0</v>
      </c>
      <c r="AS19" s="49">
        <v>79000</v>
      </c>
    </row>
    <row r="20" spans="1:49">
      <c r="A20" s="48">
        <v>30205</v>
      </c>
      <c r="B20" s="49" t="s">
        <v>72</v>
      </c>
      <c r="E20" s="50">
        <f t="shared" si="1"/>
        <v>357775</v>
      </c>
      <c r="G20" s="50">
        <v>0</v>
      </c>
      <c r="J20" s="49">
        <v>0</v>
      </c>
      <c r="K20" s="49">
        <v>0</v>
      </c>
      <c r="L20" s="49">
        <v>0</v>
      </c>
      <c r="N20" s="49">
        <v>0</v>
      </c>
      <c r="O20" s="49">
        <v>0</v>
      </c>
      <c r="P20" s="49">
        <v>0</v>
      </c>
      <c r="R20" s="49">
        <v>0</v>
      </c>
      <c r="S20" s="49">
        <v>0</v>
      </c>
      <c r="Y20" s="49">
        <v>5585</v>
      </c>
      <c r="Z20" s="49">
        <v>0</v>
      </c>
      <c r="AA20" s="49">
        <v>20376</v>
      </c>
      <c r="AB20" s="49">
        <v>38814</v>
      </c>
      <c r="AC20" s="1086"/>
      <c r="AJ20" s="49">
        <v>207500</v>
      </c>
      <c r="AL20" s="49">
        <v>15000</v>
      </c>
      <c r="AP20" s="49">
        <v>10000</v>
      </c>
      <c r="AS20" s="49">
        <v>60500</v>
      </c>
    </row>
    <row r="21" spans="1:49">
      <c r="A21" s="48">
        <v>30301</v>
      </c>
      <c r="B21" s="49" t="s">
        <v>85</v>
      </c>
      <c r="E21" s="50">
        <f t="shared" si="1"/>
        <v>926814</v>
      </c>
      <c r="F21" s="49">
        <v>0</v>
      </c>
      <c r="G21" s="50">
        <v>0</v>
      </c>
      <c r="H21" s="49">
        <v>0</v>
      </c>
      <c r="I21" s="49">
        <v>0</v>
      </c>
      <c r="J21" s="49">
        <v>0</v>
      </c>
      <c r="K21" s="49">
        <v>0</v>
      </c>
      <c r="L21" s="49">
        <v>0</v>
      </c>
      <c r="M21" s="49">
        <v>0</v>
      </c>
      <c r="N21" s="49">
        <v>0</v>
      </c>
      <c r="Q21" s="49">
        <v>103500</v>
      </c>
      <c r="R21" s="49">
        <v>0</v>
      </c>
      <c r="S21" s="49">
        <v>0</v>
      </c>
      <c r="W21" s="49">
        <v>0</v>
      </c>
      <c r="Y21" s="49">
        <v>31714</v>
      </c>
      <c r="AA21" s="49">
        <v>20000</v>
      </c>
      <c r="AB21" s="50">
        <v>50000</v>
      </c>
      <c r="AG21" s="63"/>
      <c r="AH21" s="63"/>
      <c r="AI21" s="63"/>
      <c r="AJ21" s="63">
        <v>0</v>
      </c>
      <c r="AK21" s="63">
        <v>0</v>
      </c>
      <c r="AL21" s="63"/>
      <c r="AM21" s="49">
        <v>716600</v>
      </c>
      <c r="AO21" s="49">
        <v>0</v>
      </c>
      <c r="AQ21" s="49">
        <v>0</v>
      </c>
      <c r="AR21" s="49">
        <v>0</v>
      </c>
      <c r="AS21" s="49">
        <v>5000</v>
      </c>
    </row>
    <row r="22" spans="1:49">
      <c r="A22" s="48">
        <v>30302</v>
      </c>
      <c r="B22" s="49" t="s">
        <v>86</v>
      </c>
      <c r="E22" s="50">
        <f t="shared" si="1"/>
        <v>644996</v>
      </c>
      <c r="F22" s="49">
        <v>0</v>
      </c>
      <c r="G22" s="50">
        <v>0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49">
        <v>0</v>
      </c>
      <c r="N22" s="49">
        <v>0</v>
      </c>
      <c r="O22" s="49">
        <v>0</v>
      </c>
      <c r="P22" s="49">
        <v>0</v>
      </c>
      <c r="R22" s="49">
        <v>0</v>
      </c>
      <c r="S22" s="49">
        <v>0</v>
      </c>
      <c r="W22" s="49">
        <v>0</v>
      </c>
      <c r="Y22" s="49">
        <v>18540</v>
      </c>
      <c r="AA22" s="49">
        <v>20000</v>
      </c>
      <c r="AB22" s="49">
        <v>21316</v>
      </c>
      <c r="AG22" s="63"/>
      <c r="AH22" s="63"/>
      <c r="AI22" s="63"/>
      <c r="AJ22" s="63"/>
      <c r="AK22" s="63"/>
      <c r="AL22" s="63">
        <v>114800</v>
      </c>
      <c r="AM22" s="49">
        <v>422340</v>
      </c>
      <c r="AO22" s="49">
        <v>0</v>
      </c>
      <c r="AP22" s="49">
        <v>0</v>
      </c>
      <c r="AQ22" s="49">
        <v>0</v>
      </c>
      <c r="AR22" s="49">
        <v>0</v>
      </c>
      <c r="AS22" s="49">
        <v>48000</v>
      </c>
    </row>
    <row r="23" spans="1:49">
      <c r="A23" s="48">
        <v>30303</v>
      </c>
      <c r="B23" s="49" t="s">
        <v>314</v>
      </c>
      <c r="E23" s="50">
        <f t="shared" si="1"/>
        <v>412224</v>
      </c>
      <c r="G23" s="50"/>
      <c r="Q23" s="49">
        <v>33300</v>
      </c>
      <c r="Y23" s="49">
        <v>5463</v>
      </c>
      <c r="AA23" s="49">
        <v>3461</v>
      </c>
      <c r="AB23" s="50">
        <v>20000</v>
      </c>
      <c r="AG23" s="63"/>
      <c r="AH23" s="63"/>
      <c r="AI23" s="63"/>
      <c r="AJ23" s="63"/>
      <c r="AK23" s="63">
        <v>0</v>
      </c>
      <c r="AL23" s="63">
        <v>300000</v>
      </c>
      <c r="AM23" s="49">
        <v>50000</v>
      </c>
    </row>
    <row r="24" spans="1:49">
      <c r="A24" s="48">
        <v>30401</v>
      </c>
      <c r="B24" s="49" t="s">
        <v>73</v>
      </c>
      <c r="E24" s="50">
        <f t="shared" si="1"/>
        <v>522353</v>
      </c>
      <c r="G24" s="50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0</v>
      </c>
      <c r="N24" s="49">
        <v>0</v>
      </c>
      <c r="O24" s="49">
        <v>0</v>
      </c>
      <c r="P24" s="49">
        <v>0</v>
      </c>
      <c r="Q24" s="49">
        <v>400000</v>
      </c>
      <c r="R24" s="49">
        <v>0</v>
      </c>
      <c r="S24" s="49">
        <v>0</v>
      </c>
      <c r="W24" s="49">
        <v>0</v>
      </c>
      <c r="Y24" s="49">
        <v>5916</v>
      </c>
      <c r="AA24" s="49">
        <v>605</v>
      </c>
      <c r="AB24" s="49">
        <v>6112</v>
      </c>
      <c r="AG24" s="63"/>
      <c r="AH24" s="63"/>
      <c r="AI24" s="63"/>
      <c r="AJ24" s="63">
        <v>10000</v>
      </c>
      <c r="AK24" s="63"/>
      <c r="AL24" s="63"/>
      <c r="AM24" s="49">
        <v>99720</v>
      </c>
      <c r="AO24" s="49">
        <v>0</v>
      </c>
      <c r="AQ24" s="49">
        <v>0</v>
      </c>
    </row>
    <row r="25" spans="1:49">
      <c r="A25" s="48">
        <v>30402</v>
      </c>
      <c r="B25" s="49" t="s">
        <v>74</v>
      </c>
      <c r="E25" s="50">
        <f t="shared" si="1"/>
        <v>1874800</v>
      </c>
      <c r="G25" s="50">
        <v>0</v>
      </c>
      <c r="H25" s="49">
        <v>0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49">
        <v>0</v>
      </c>
      <c r="P25" s="49">
        <v>0</v>
      </c>
      <c r="Q25" s="49">
        <v>1130000</v>
      </c>
      <c r="R25" s="49">
        <v>0</v>
      </c>
      <c r="S25" s="49">
        <v>593550</v>
      </c>
      <c r="W25" s="49">
        <v>0</v>
      </c>
      <c r="Y25" s="49">
        <v>22370</v>
      </c>
      <c r="AA25" s="49">
        <v>33292</v>
      </c>
      <c r="AB25" s="49">
        <v>66138</v>
      </c>
      <c r="AG25" s="63"/>
      <c r="AH25" s="63"/>
      <c r="AI25" s="63"/>
      <c r="AJ25" s="63">
        <v>0</v>
      </c>
      <c r="AK25" s="63"/>
      <c r="AL25" s="63"/>
      <c r="AM25" s="49">
        <v>24950</v>
      </c>
      <c r="AO25" s="49">
        <v>0</v>
      </c>
      <c r="AP25" s="49">
        <v>0</v>
      </c>
      <c r="AQ25" s="49">
        <v>0</v>
      </c>
      <c r="AS25" s="49">
        <v>4500</v>
      </c>
    </row>
    <row r="26" spans="1:49">
      <c r="A26" s="48">
        <v>30403</v>
      </c>
      <c r="B26" s="49" t="s">
        <v>75</v>
      </c>
      <c r="E26" s="50">
        <f t="shared" si="1"/>
        <v>2126009</v>
      </c>
      <c r="G26" s="50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49">
        <v>0</v>
      </c>
      <c r="P26" s="49">
        <v>0</v>
      </c>
      <c r="Q26" s="49">
        <v>545875</v>
      </c>
      <c r="R26" s="49">
        <v>0</v>
      </c>
      <c r="S26" s="49">
        <v>0</v>
      </c>
      <c r="U26" s="49">
        <v>0</v>
      </c>
      <c r="W26" s="49">
        <v>0</v>
      </c>
      <c r="Y26" s="49">
        <v>197634</v>
      </c>
      <c r="AB26" s="50">
        <v>150000</v>
      </c>
      <c r="AK26" s="49">
        <v>200000</v>
      </c>
      <c r="AM26" s="50">
        <v>1000000</v>
      </c>
      <c r="AP26" s="49">
        <v>0</v>
      </c>
      <c r="AS26" s="49">
        <v>32500</v>
      </c>
    </row>
    <row r="27" spans="1:49">
      <c r="A27" s="48">
        <v>30404</v>
      </c>
      <c r="B27" s="49" t="s">
        <v>76</v>
      </c>
      <c r="E27" s="50">
        <f t="shared" si="1"/>
        <v>3683300</v>
      </c>
      <c r="G27" s="50">
        <v>0</v>
      </c>
      <c r="J27" s="49">
        <v>0</v>
      </c>
      <c r="K27" s="49">
        <v>0</v>
      </c>
      <c r="N27" s="49">
        <v>0</v>
      </c>
      <c r="Q27" s="49">
        <v>2050000</v>
      </c>
      <c r="R27" s="193">
        <v>0</v>
      </c>
      <c r="S27" s="1087">
        <v>870000</v>
      </c>
      <c r="V27" s="193"/>
      <c r="W27" s="49">
        <v>360000</v>
      </c>
      <c r="Y27" s="49">
        <v>130000</v>
      </c>
      <c r="Z27" s="49">
        <v>2800</v>
      </c>
      <c r="AA27" s="49">
        <v>83000</v>
      </c>
      <c r="AB27" s="50">
        <v>150000</v>
      </c>
      <c r="AC27" s="49">
        <v>0</v>
      </c>
      <c r="AH27" s="50"/>
      <c r="AI27" s="50">
        <v>0</v>
      </c>
      <c r="AJ27" s="49">
        <v>0</v>
      </c>
      <c r="AK27" s="49">
        <v>0</v>
      </c>
      <c r="AO27" s="49">
        <v>0</v>
      </c>
      <c r="AP27" s="49">
        <v>0</v>
      </c>
      <c r="AQ27" s="49">
        <v>0</v>
      </c>
      <c r="AR27" s="49">
        <v>0</v>
      </c>
      <c r="AS27" s="49">
        <v>37500</v>
      </c>
      <c r="AT27" s="50"/>
      <c r="AU27" s="50"/>
      <c r="AV27" s="50"/>
      <c r="AW27" s="50"/>
    </row>
    <row r="28" spans="1:49">
      <c r="A28" s="48">
        <v>30405</v>
      </c>
      <c r="B28" s="49" t="s">
        <v>77</v>
      </c>
      <c r="E28" s="50">
        <f t="shared" si="1"/>
        <v>1817721</v>
      </c>
      <c r="G28" s="50">
        <v>0</v>
      </c>
      <c r="N28" s="49">
        <v>0</v>
      </c>
      <c r="O28" s="49">
        <v>0</v>
      </c>
      <c r="P28" s="49">
        <v>0</v>
      </c>
      <c r="Q28" s="49">
        <v>1203375</v>
      </c>
      <c r="R28" s="49">
        <v>0</v>
      </c>
      <c r="S28" s="49">
        <v>466200</v>
      </c>
      <c r="W28" s="49">
        <v>0</v>
      </c>
      <c r="Y28" s="49">
        <v>51916</v>
      </c>
      <c r="Z28" s="49">
        <v>1120</v>
      </c>
      <c r="AA28" s="49">
        <v>28836</v>
      </c>
      <c r="AB28" s="49">
        <v>39874</v>
      </c>
      <c r="AH28" s="49">
        <v>26400</v>
      </c>
      <c r="AJ28" s="49">
        <v>0</v>
      </c>
      <c r="AS28" s="49">
        <v>0</v>
      </c>
    </row>
    <row r="29" spans="1:49">
      <c r="A29" s="48">
        <v>30406</v>
      </c>
      <c r="B29" s="49" t="s">
        <v>78</v>
      </c>
      <c r="E29" s="50">
        <f t="shared" si="1"/>
        <v>0</v>
      </c>
      <c r="G29" s="50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R29" s="49">
        <v>0</v>
      </c>
      <c r="S29" s="49">
        <v>0</v>
      </c>
      <c r="W29" s="49">
        <v>0</v>
      </c>
    </row>
    <row r="30" spans="1:49">
      <c r="A30" s="48">
        <v>30407</v>
      </c>
      <c r="B30" s="49" t="s">
        <v>79</v>
      </c>
      <c r="E30" s="50">
        <f t="shared" si="1"/>
        <v>137544</v>
      </c>
      <c r="G30" s="50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S30" s="49">
        <v>0</v>
      </c>
      <c r="Y30" s="49">
        <v>6044</v>
      </c>
      <c r="AA30" s="49">
        <v>14500</v>
      </c>
      <c r="AM30" s="49">
        <v>117000</v>
      </c>
      <c r="AO30" s="49">
        <v>0</v>
      </c>
      <c r="AP30" s="49">
        <v>0</v>
      </c>
    </row>
    <row r="31" spans="1:49">
      <c r="A31" s="48">
        <v>30408</v>
      </c>
      <c r="B31" s="49" t="s">
        <v>80</v>
      </c>
      <c r="E31" s="50">
        <f t="shared" si="1"/>
        <v>415681</v>
      </c>
      <c r="G31" s="50">
        <v>0</v>
      </c>
      <c r="K31" s="49">
        <v>0</v>
      </c>
      <c r="N31" s="49">
        <v>0</v>
      </c>
      <c r="Q31" s="49">
        <v>78750</v>
      </c>
      <c r="S31" s="49">
        <v>0</v>
      </c>
      <c r="W31" s="49">
        <v>0</v>
      </c>
      <c r="X31" s="50"/>
      <c r="Y31" s="49">
        <v>7874</v>
      </c>
      <c r="Z31" s="49">
        <v>60000</v>
      </c>
      <c r="AA31" s="49">
        <v>109497</v>
      </c>
      <c r="AB31" s="49">
        <v>12160</v>
      </c>
      <c r="AJ31" s="49">
        <v>80000</v>
      </c>
      <c r="AK31" s="49">
        <v>15000</v>
      </c>
      <c r="AO31" s="49">
        <v>0</v>
      </c>
      <c r="AP31" s="49">
        <v>10000</v>
      </c>
      <c r="AQ31" s="49">
        <v>0</v>
      </c>
      <c r="AS31" s="49">
        <v>42400</v>
      </c>
      <c r="AT31" s="49">
        <v>0</v>
      </c>
    </row>
    <row r="32" spans="1:49">
      <c r="A32" s="48">
        <v>30409</v>
      </c>
      <c r="B32" s="49" t="s">
        <v>171</v>
      </c>
      <c r="E32" s="50">
        <f t="shared" si="1"/>
        <v>139840</v>
      </c>
      <c r="G32" s="50">
        <v>0</v>
      </c>
      <c r="AM32" s="49">
        <v>139840</v>
      </c>
    </row>
    <row r="33" spans="1:49">
      <c r="A33" s="48">
        <v>30501</v>
      </c>
      <c r="B33" s="49" t="s">
        <v>42</v>
      </c>
      <c r="E33" s="50">
        <f t="shared" si="1"/>
        <v>19511480</v>
      </c>
      <c r="F33" s="64"/>
      <c r="H33" s="49">
        <v>0</v>
      </c>
      <c r="J33" s="49">
        <v>0</v>
      </c>
      <c r="L33" s="49">
        <v>0</v>
      </c>
      <c r="N33" s="49">
        <v>0</v>
      </c>
      <c r="O33" s="49">
        <v>0</v>
      </c>
      <c r="P33" s="49">
        <v>0</v>
      </c>
      <c r="Q33" s="49">
        <v>734400</v>
      </c>
      <c r="R33" s="49">
        <v>180000</v>
      </c>
      <c r="S33" s="49">
        <v>0</v>
      </c>
      <c r="T33" s="49">
        <v>13100000</v>
      </c>
      <c r="U33" s="49">
        <v>4000000</v>
      </c>
      <c r="W33" s="49">
        <v>1230000</v>
      </c>
      <c r="Y33" s="49">
        <v>37878</v>
      </c>
      <c r="Z33" s="49">
        <v>14720</v>
      </c>
      <c r="AA33" s="49">
        <v>14848</v>
      </c>
      <c r="AB33" s="49">
        <v>164634</v>
      </c>
      <c r="AO33" s="49">
        <v>0</v>
      </c>
      <c r="AQ33" s="49">
        <v>0</v>
      </c>
      <c r="AS33" s="49">
        <v>35000</v>
      </c>
    </row>
    <row r="34" spans="1:49">
      <c r="A34" s="48">
        <v>30502</v>
      </c>
      <c r="B34" s="49" t="s">
        <v>81</v>
      </c>
      <c r="E34" s="50">
        <f t="shared" si="1"/>
        <v>7177310</v>
      </c>
      <c r="G34" s="50">
        <v>0</v>
      </c>
      <c r="H34" s="49">
        <v>0</v>
      </c>
      <c r="I34" s="49">
        <v>0</v>
      </c>
      <c r="J34" s="49">
        <v>0</v>
      </c>
      <c r="K34" s="49">
        <v>0</v>
      </c>
      <c r="L34" s="49">
        <v>0</v>
      </c>
      <c r="M34" s="49">
        <v>0</v>
      </c>
      <c r="N34" s="49">
        <v>0</v>
      </c>
      <c r="O34" s="49">
        <v>0</v>
      </c>
      <c r="P34" s="49">
        <v>0</v>
      </c>
      <c r="Q34" s="49">
        <v>710000</v>
      </c>
      <c r="R34" s="49">
        <v>0</v>
      </c>
      <c r="S34" s="49">
        <v>0</v>
      </c>
      <c r="W34" s="49">
        <v>2225</v>
      </c>
      <c r="X34" s="49">
        <v>5210549</v>
      </c>
      <c r="Y34" s="58">
        <v>21678</v>
      </c>
      <c r="AA34" s="49">
        <v>23335</v>
      </c>
      <c r="AB34" s="49">
        <v>66823</v>
      </c>
      <c r="AJ34" s="49">
        <v>1010000</v>
      </c>
      <c r="AK34" s="49">
        <v>25000</v>
      </c>
      <c r="AL34" s="49">
        <v>103200</v>
      </c>
      <c r="AO34" s="49">
        <v>0</v>
      </c>
      <c r="AP34" s="49">
        <v>0</v>
      </c>
      <c r="AQ34" s="49">
        <v>0</v>
      </c>
      <c r="AR34" s="49">
        <v>0</v>
      </c>
      <c r="AS34" s="49">
        <v>4500</v>
      </c>
      <c r="AW34" s="49" t="s">
        <v>82</v>
      </c>
    </row>
    <row r="35" spans="1:49">
      <c r="A35" s="48">
        <v>30503</v>
      </c>
      <c r="B35" s="49" t="s">
        <v>83</v>
      </c>
      <c r="E35" s="50">
        <f t="shared" si="1"/>
        <v>1379919</v>
      </c>
      <c r="G35" s="50">
        <v>0</v>
      </c>
      <c r="H35" s="49">
        <v>0</v>
      </c>
      <c r="I35" s="49">
        <v>0</v>
      </c>
      <c r="J35" s="49">
        <v>0</v>
      </c>
      <c r="K35" s="49">
        <v>0</v>
      </c>
      <c r="L35" s="49">
        <v>0</v>
      </c>
      <c r="N35" s="49">
        <v>0</v>
      </c>
      <c r="O35" s="49">
        <v>0</v>
      </c>
      <c r="Q35" s="49">
        <v>550000</v>
      </c>
      <c r="R35" s="49">
        <v>0</v>
      </c>
      <c r="S35" s="49">
        <v>0</v>
      </c>
      <c r="W35" s="49">
        <v>0</v>
      </c>
      <c r="Y35" s="49">
        <v>4921</v>
      </c>
      <c r="Z35" s="49">
        <v>560</v>
      </c>
      <c r="AA35" s="49">
        <v>10350</v>
      </c>
      <c r="AB35" s="49">
        <v>34408</v>
      </c>
      <c r="AH35" s="49">
        <v>68750</v>
      </c>
      <c r="AJ35" s="49">
        <v>585600</v>
      </c>
      <c r="AO35" s="49">
        <v>0</v>
      </c>
      <c r="AP35" s="49">
        <v>45100</v>
      </c>
      <c r="AQ35" s="49">
        <v>0</v>
      </c>
      <c r="AS35" s="49">
        <v>80230</v>
      </c>
    </row>
    <row r="36" spans="1:49">
      <c r="A36" s="48">
        <v>30504</v>
      </c>
      <c r="B36" s="49" t="s">
        <v>84</v>
      </c>
      <c r="E36" s="50">
        <f t="shared" si="1"/>
        <v>1427557</v>
      </c>
      <c r="G36" s="50">
        <v>0</v>
      </c>
      <c r="H36" s="49">
        <v>0</v>
      </c>
      <c r="I36" s="49">
        <v>0</v>
      </c>
      <c r="J36" s="49">
        <v>0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R36" s="49">
        <v>0</v>
      </c>
      <c r="S36" s="49">
        <v>0</v>
      </c>
      <c r="W36" s="49">
        <v>0</v>
      </c>
      <c r="Y36" s="49">
        <v>2746</v>
      </c>
      <c r="AA36" s="49">
        <v>4811</v>
      </c>
      <c r="AB36" s="50">
        <v>20000</v>
      </c>
      <c r="AJ36" s="49">
        <v>1400000</v>
      </c>
      <c r="AO36" s="49">
        <v>0</v>
      </c>
      <c r="AP36" s="49">
        <v>0</v>
      </c>
      <c r="AQ36" s="49">
        <v>0</v>
      </c>
      <c r="AR36" s="49">
        <v>0</v>
      </c>
      <c r="AS36" s="49">
        <v>0</v>
      </c>
    </row>
    <row r="37" spans="1:49">
      <c r="A37" s="48">
        <v>30601</v>
      </c>
      <c r="B37" s="49" t="s">
        <v>87</v>
      </c>
      <c r="E37" s="50">
        <f t="shared" si="1"/>
        <v>66200</v>
      </c>
      <c r="G37" s="50">
        <v>0</v>
      </c>
      <c r="H37" s="49">
        <v>0</v>
      </c>
      <c r="I37" s="49">
        <v>0</v>
      </c>
      <c r="J37" s="49">
        <v>0</v>
      </c>
      <c r="K37" s="49">
        <v>0</v>
      </c>
      <c r="L37" s="49">
        <v>0</v>
      </c>
      <c r="M37" s="49">
        <v>0</v>
      </c>
      <c r="N37" s="49">
        <v>0</v>
      </c>
      <c r="O37" s="49">
        <v>0</v>
      </c>
      <c r="P37" s="49">
        <v>0</v>
      </c>
      <c r="R37" s="49">
        <v>0</v>
      </c>
      <c r="S37" s="49">
        <v>0</v>
      </c>
      <c r="W37" s="49">
        <v>0</v>
      </c>
      <c r="AG37" s="63"/>
      <c r="AH37" s="63"/>
      <c r="AI37" s="63"/>
      <c r="AJ37" s="63"/>
      <c r="AK37" s="63"/>
      <c r="AL37" s="63"/>
      <c r="AM37" s="49">
        <v>66200</v>
      </c>
      <c r="AO37" s="49">
        <v>0</v>
      </c>
      <c r="AP37" s="49">
        <v>0</v>
      </c>
      <c r="AQ37" s="49">
        <v>0</v>
      </c>
      <c r="AR37" s="49">
        <v>0</v>
      </c>
      <c r="AS37" s="49">
        <v>0</v>
      </c>
    </row>
    <row r="38" spans="1:49">
      <c r="A38" s="48">
        <v>30602</v>
      </c>
      <c r="B38" s="49" t="s">
        <v>88</v>
      </c>
      <c r="E38" s="50">
        <f t="shared" si="1"/>
        <v>0</v>
      </c>
      <c r="F38" s="49">
        <v>0</v>
      </c>
      <c r="G38" s="50">
        <v>0</v>
      </c>
      <c r="S38" s="49">
        <v>0</v>
      </c>
      <c r="AG38" s="63"/>
      <c r="AH38" s="63"/>
      <c r="AI38" s="63"/>
      <c r="AJ38" s="63"/>
      <c r="AK38" s="63"/>
      <c r="AL38" s="63"/>
      <c r="AO38" s="49">
        <v>0</v>
      </c>
      <c r="AQ38" s="49">
        <v>0</v>
      </c>
    </row>
    <row r="39" spans="1:49">
      <c r="A39" s="48">
        <v>30603</v>
      </c>
      <c r="B39" s="49" t="s">
        <v>89</v>
      </c>
      <c r="E39" s="50">
        <f t="shared" si="1"/>
        <v>0</v>
      </c>
      <c r="F39" s="49">
        <v>0</v>
      </c>
      <c r="G39" s="50">
        <v>0</v>
      </c>
      <c r="S39" s="49">
        <v>0</v>
      </c>
      <c r="AG39" s="63"/>
      <c r="AH39" s="63"/>
      <c r="AI39" s="63"/>
      <c r="AJ39" s="63"/>
      <c r="AK39" s="63"/>
      <c r="AL39" s="63"/>
      <c r="AO39" s="49">
        <v>0</v>
      </c>
      <c r="AQ39" s="49">
        <v>0</v>
      </c>
    </row>
    <row r="40" spans="1:49">
      <c r="A40" s="48">
        <v>30604</v>
      </c>
      <c r="B40" s="49" t="s">
        <v>90</v>
      </c>
      <c r="E40" s="50">
        <f t="shared" si="1"/>
        <v>1093235</v>
      </c>
      <c r="F40" s="49">
        <v>0</v>
      </c>
      <c r="G40" s="50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49">
        <v>0</v>
      </c>
      <c r="O40" s="49">
        <v>0</v>
      </c>
      <c r="P40" s="49">
        <v>0</v>
      </c>
      <c r="Q40" s="49">
        <v>20000</v>
      </c>
      <c r="R40" s="49">
        <v>0</v>
      </c>
      <c r="S40" s="49">
        <v>0</v>
      </c>
      <c r="T40" s="49">
        <v>0</v>
      </c>
      <c r="V40" s="49">
        <v>0</v>
      </c>
      <c r="W40" s="49">
        <v>0</v>
      </c>
      <c r="Y40" s="49">
        <v>86221</v>
      </c>
      <c r="Z40" s="49">
        <v>1680</v>
      </c>
      <c r="AA40" s="49">
        <v>1676</v>
      </c>
      <c r="AB40" s="49">
        <v>250358</v>
      </c>
      <c r="AG40" s="63"/>
      <c r="AH40" s="63"/>
      <c r="AI40" s="63">
        <v>0</v>
      </c>
      <c r="AJ40" s="63">
        <v>57000</v>
      </c>
      <c r="AK40" s="63"/>
      <c r="AL40" s="63"/>
      <c r="AO40" s="49">
        <v>0</v>
      </c>
      <c r="AP40" s="49">
        <v>0</v>
      </c>
      <c r="AQ40" s="49">
        <v>0</v>
      </c>
      <c r="AR40" s="49">
        <v>662300</v>
      </c>
      <c r="AS40" s="49">
        <v>14000</v>
      </c>
    </row>
    <row r="41" spans="1:49">
      <c r="A41" s="48">
        <v>30605</v>
      </c>
      <c r="B41" s="49" t="s">
        <v>184</v>
      </c>
      <c r="E41" s="50">
        <f t="shared" si="1"/>
        <v>2454000</v>
      </c>
      <c r="G41" s="50"/>
      <c r="Q41" s="49">
        <v>1200000</v>
      </c>
      <c r="T41" s="49">
        <v>0</v>
      </c>
      <c r="U41" s="49">
        <v>400000</v>
      </c>
      <c r="W41" s="49">
        <v>300000</v>
      </c>
      <c r="X41" s="49">
        <v>200000</v>
      </c>
      <c r="Y41" s="49">
        <v>60000</v>
      </c>
      <c r="AB41" s="49">
        <v>0</v>
      </c>
      <c r="AG41" s="63">
        <v>150000</v>
      </c>
      <c r="AH41" s="63"/>
      <c r="AI41" s="63"/>
      <c r="AJ41" s="63">
        <v>144000</v>
      </c>
      <c r="AK41" s="63"/>
      <c r="AL41" s="63"/>
      <c r="AR41" s="49">
        <v>0</v>
      </c>
    </row>
    <row r="42" spans="1:49">
      <c r="A42" s="48">
        <v>30701</v>
      </c>
      <c r="B42" s="49" t="s">
        <v>91</v>
      </c>
      <c r="E42" s="50">
        <f t="shared" si="1"/>
        <v>34650</v>
      </c>
      <c r="F42" s="49">
        <v>0</v>
      </c>
      <c r="G42" s="50">
        <v>0</v>
      </c>
      <c r="J42" s="49">
        <v>0</v>
      </c>
      <c r="P42" s="49">
        <v>0</v>
      </c>
      <c r="R42" s="49">
        <v>0</v>
      </c>
      <c r="S42" s="49">
        <v>0</v>
      </c>
      <c r="T42" s="49">
        <v>0</v>
      </c>
      <c r="AM42" s="49">
        <v>34650</v>
      </c>
      <c r="AO42" s="49">
        <v>0</v>
      </c>
      <c r="AQ42" s="49">
        <v>0</v>
      </c>
    </row>
    <row r="43" spans="1:49">
      <c r="A43" s="48">
        <v>30702</v>
      </c>
      <c r="B43" s="49" t="s">
        <v>92</v>
      </c>
      <c r="E43" s="50">
        <f t="shared" si="1"/>
        <v>0</v>
      </c>
      <c r="F43" s="49">
        <v>0</v>
      </c>
      <c r="G43" s="50">
        <v>0</v>
      </c>
      <c r="J43" s="49">
        <v>0</v>
      </c>
      <c r="P43" s="49">
        <v>0</v>
      </c>
      <c r="R43" s="49">
        <v>0</v>
      </c>
      <c r="S43" s="49">
        <v>0</v>
      </c>
      <c r="T43" s="49">
        <v>0</v>
      </c>
      <c r="Y43" s="49">
        <v>0</v>
      </c>
      <c r="AO43" s="49">
        <v>0</v>
      </c>
      <c r="AQ43" s="49">
        <v>0</v>
      </c>
    </row>
    <row r="44" spans="1:49">
      <c r="A44" s="48">
        <v>30703</v>
      </c>
      <c r="B44" s="49" t="s">
        <v>93</v>
      </c>
      <c r="E44" s="50">
        <f t="shared" si="1"/>
        <v>0</v>
      </c>
      <c r="F44" s="49">
        <v>0</v>
      </c>
      <c r="G44" s="50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49">
        <v>0</v>
      </c>
      <c r="P44" s="49">
        <v>0</v>
      </c>
      <c r="R44" s="49">
        <v>0</v>
      </c>
      <c r="S44" s="49">
        <v>0</v>
      </c>
      <c r="T44" s="49">
        <v>0</v>
      </c>
      <c r="Y44" s="49">
        <v>0</v>
      </c>
      <c r="AG44" s="65"/>
      <c r="AH44" s="65"/>
      <c r="AI44" s="65"/>
      <c r="AJ44" s="65"/>
      <c r="AK44" s="65"/>
      <c r="AL44" s="65"/>
      <c r="AO44" s="49">
        <v>0</v>
      </c>
      <c r="AQ44" s="49">
        <v>0</v>
      </c>
    </row>
    <row r="45" spans="1:49">
      <c r="A45" s="48">
        <v>30704</v>
      </c>
      <c r="B45" s="49" t="s">
        <v>94</v>
      </c>
      <c r="E45" s="50">
        <f t="shared" si="1"/>
        <v>81650</v>
      </c>
      <c r="F45" s="49">
        <v>0</v>
      </c>
      <c r="G45" s="50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49">
        <v>0</v>
      </c>
      <c r="P45" s="49">
        <v>0</v>
      </c>
      <c r="R45" s="49">
        <v>0</v>
      </c>
      <c r="S45" s="49">
        <v>0</v>
      </c>
      <c r="T45" s="49">
        <v>0</v>
      </c>
      <c r="Y45" s="49">
        <v>3270</v>
      </c>
      <c r="AB45" s="49">
        <v>5780</v>
      </c>
      <c r="AI45" s="49">
        <v>0</v>
      </c>
      <c r="AM45" s="49">
        <v>72600</v>
      </c>
      <c r="AO45" s="49">
        <v>0</v>
      </c>
      <c r="AQ45" s="49">
        <v>0</v>
      </c>
    </row>
    <row r="46" spans="1:49">
      <c r="A46" s="48">
        <v>30705</v>
      </c>
      <c r="B46" s="49" t="s">
        <v>95</v>
      </c>
      <c r="E46" s="50">
        <f t="shared" si="1"/>
        <v>1596400</v>
      </c>
      <c r="F46" s="49">
        <v>0</v>
      </c>
      <c r="G46" s="50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49">
        <v>0</v>
      </c>
      <c r="P46" s="49">
        <v>0</v>
      </c>
      <c r="R46" s="49">
        <v>0</v>
      </c>
      <c r="S46" s="49">
        <v>0</v>
      </c>
      <c r="T46" s="49">
        <v>0</v>
      </c>
      <c r="Y46" s="49">
        <v>0</v>
      </c>
      <c r="Z46" s="49">
        <v>0</v>
      </c>
      <c r="AA46" s="49">
        <v>0</v>
      </c>
      <c r="AB46" s="49">
        <v>0</v>
      </c>
      <c r="AC46" s="49">
        <v>0</v>
      </c>
      <c r="AD46" s="49">
        <v>0</v>
      </c>
      <c r="AI46" s="49">
        <v>1049100</v>
      </c>
      <c r="AM46" s="49">
        <v>547300</v>
      </c>
      <c r="AN46" s="49">
        <v>0</v>
      </c>
      <c r="AO46" s="49">
        <v>0</v>
      </c>
      <c r="AQ46" s="49">
        <v>0</v>
      </c>
    </row>
    <row r="47" spans="1:49">
      <c r="A47" s="48">
        <v>30706</v>
      </c>
      <c r="B47" s="49" t="s">
        <v>96</v>
      </c>
      <c r="E47" s="50">
        <f t="shared" si="1"/>
        <v>0</v>
      </c>
      <c r="F47" s="49">
        <v>0</v>
      </c>
      <c r="G47" s="50">
        <v>0</v>
      </c>
      <c r="J47" s="49">
        <v>0</v>
      </c>
      <c r="K47" s="49">
        <v>0</v>
      </c>
      <c r="L47" s="49">
        <v>0</v>
      </c>
      <c r="M47" s="49">
        <v>0</v>
      </c>
      <c r="N47" s="49">
        <v>0</v>
      </c>
      <c r="O47" s="49">
        <v>0</v>
      </c>
      <c r="P47" s="49">
        <v>0</v>
      </c>
      <c r="R47" s="49">
        <v>0</v>
      </c>
      <c r="S47" s="49">
        <v>0</v>
      </c>
      <c r="T47" s="49">
        <v>0</v>
      </c>
      <c r="V47" s="49">
        <v>0</v>
      </c>
      <c r="Y47" s="49">
        <v>0</v>
      </c>
      <c r="Z47" s="49">
        <v>0</v>
      </c>
      <c r="AA47" s="49">
        <v>0</v>
      </c>
      <c r="AB47" s="49">
        <v>0</v>
      </c>
      <c r="AC47" s="49">
        <v>0</v>
      </c>
      <c r="AD47" s="49">
        <v>0</v>
      </c>
      <c r="AE47" s="49">
        <v>0</v>
      </c>
      <c r="AN47" s="49">
        <v>0</v>
      </c>
      <c r="AO47" s="49">
        <v>0</v>
      </c>
      <c r="AQ47" s="49">
        <v>0</v>
      </c>
    </row>
    <row r="48" spans="1:49">
      <c r="A48" s="48">
        <v>30707</v>
      </c>
      <c r="B48" s="49" t="s">
        <v>97</v>
      </c>
      <c r="E48" s="50">
        <f t="shared" si="1"/>
        <v>0</v>
      </c>
      <c r="F48" s="49">
        <v>0</v>
      </c>
      <c r="G48" s="50">
        <v>0</v>
      </c>
      <c r="J48" s="49">
        <v>0</v>
      </c>
      <c r="K48" s="49">
        <v>0</v>
      </c>
      <c r="L48" s="49">
        <v>0</v>
      </c>
      <c r="M48" s="49">
        <v>0</v>
      </c>
      <c r="N48" s="49">
        <v>0</v>
      </c>
      <c r="O48" s="49">
        <v>0</v>
      </c>
      <c r="P48" s="49">
        <v>0</v>
      </c>
      <c r="R48" s="49">
        <v>0</v>
      </c>
      <c r="S48" s="49">
        <v>0</v>
      </c>
      <c r="T48" s="49">
        <v>0</v>
      </c>
      <c r="U48" s="49">
        <v>0</v>
      </c>
      <c r="V48" s="49">
        <v>0</v>
      </c>
      <c r="X48" s="49">
        <v>0</v>
      </c>
      <c r="Y48" s="49">
        <v>0</v>
      </c>
      <c r="AD48" s="49">
        <v>0</v>
      </c>
      <c r="AE48" s="49">
        <v>0</v>
      </c>
      <c r="AN48" s="49">
        <v>0</v>
      </c>
      <c r="AO48" s="49">
        <v>0</v>
      </c>
      <c r="AQ48" s="49">
        <v>0</v>
      </c>
    </row>
    <row r="49" spans="1:49">
      <c r="A49" s="48">
        <v>30708</v>
      </c>
      <c r="B49" s="49" t="s">
        <v>98</v>
      </c>
      <c r="E49" s="50">
        <f t="shared" si="1"/>
        <v>0</v>
      </c>
      <c r="F49" s="49">
        <v>0</v>
      </c>
      <c r="G49" s="50">
        <v>0</v>
      </c>
      <c r="J49" s="49">
        <v>0</v>
      </c>
      <c r="K49" s="49">
        <v>0</v>
      </c>
      <c r="L49" s="49">
        <v>0</v>
      </c>
      <c r="M49" s="49">
        <v>0</v>
      </c>
      <c r="N49" s="49">
        <v>0</v>
      </c>
      <c r="O49" s="49">
        <v>0</v>
      </c>
      <c r="P49" s="49">
        <v>0</v>
      </c>
      <c r="R49" s="49">
        <v>0</v>
      </c>
      <c r="S49" s="49">
        <v>0</v>
      </c>
      <c r="T49" s="49">
        <v>0</v>
      </c>
      <c r="U49" s="49">
        <v>0</v>
      </c>
      <c r="V49" s="49">
        <v>0</v>
      </c>
      <c r="X49" s="49">
        <v>0</v>
      </c>
      <c r="Y49" s="49">
        <v>0</v>
      </c>
      <c r="AD49" s="49">
        <v>0</v>
      </c>
      <c r="AE49" s="49">
        <v>0</v>
      </c>
      <c r="AN49" s="49">
        <v>0</v>
      </c>
      <c r="AO49" s="49">
        <v>0</v>
      </c>
      <c r="AQ49" s="49">
        <v>0</v>
      </c>
    </row>
    <row r="50" spans="1:49">
      <c r="A50" s="48">
        <v>30709</v>
      </c>
      <c r="B50" s="49" t="s">
        <v>99</v>
      </c>
      <c r="E50" s="50">
        <f t="shared" si="1"/>
        <v>70000</v>
      </c>
      <c r="F50" s="49">
        <v>0</v>
      </c>
      <c r="G50" s="50">
        <v>0</v>
      </c>
      <c r="J50" s="49">
        <v>0</v>
      </c>
      <c r="K50" s="49">
        <v>0</v>
      </c>
      <c r="L50" s="49">
        <v>0</v>
      </c>
      <c r="M50" s="49">
        <v>0</v>
      </c>
      <c r="N50" s="49">
        <v>0</v>
      </c>
      <c r="O50" s="49">
        <v>0</v>
      </c>
      <c r="P50" s="49">
        <v>0</v>
      </c>
      <c r="Q50" s="49">
        <v>0</v>
      </c>
      <c r="R50" s="49">
        <v>0</v>
      </c>
      <c r="S50" s="49">
        <v>0</v>
      </c>
      <c r="T50" s="49">
        <v>0</v>
      </c>
      <c r="U50" s="49">
        <v>0</v>
      </c>
      <c r="V50" s="49">
        <v>0</v>
      </c>
      <c r="X50" s="49">
        <v>0</v>
      </c>
      <c r="Y50" s="49">
        <v>0</v>
      </c>
      <c r="AD50" s="49">
        <v>0</v>
      </c>
      <c r="AE50" s="49">
        <v>0</v>
      </c>
      <c r="AG50" s="66"/>
      <c r="AH50" s="66"/>
      <c r="AI50" s="66"/>
      <c r="AJ50" s="66"/>
      <c r="AK50" s="66"/>
      <c r="AL50" s="66"/>
      <c r="AM50" s="49">
        <v>70000</v>
      </c>
      <c r="AN50" s="49">
        <v>0</v>
      </c>
      <c r="AO50" s="49">
        <v>0</v>
      </c>
      <c r="AQ50" s="49">
        <v>0</v>
      </c>
    </row>
    <row r="51" spans="1:49">
      <c r="A51" s="48">
        <v>30710</v>
      </c>
      <c r="B51" s="49" t="s">
        <v>100</v>
      </c>
      <c r="E51" s="50">
        <f t="shared" si="1"/>
        <v>222465</v>
      </c>
      <c r="F51" s="49">
        <v>0</v>
      </c>
      <c r="G51" s="50">
        <v>0</v>
      </c>
      <c r="J51" s="49">
        <v>0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  <c r="P51" s="49">
        <v>0</v>
      </c>
      <c r="Q51" s="49">
        <v>0</v>
      </c>
      <c r="R51" s="49">
        <v>0</v>
      </c>
      <c r="S51" s="49">
        <v>0</v>
      </c>
      <c r="T51" s="49">
        <v>0</v>
      </c>
      <c r="U51" s="49">
        <v>0</v>
      </c>
      <c r="V51" s="49">
        <v>0</v>
      </c>
      <c r="X51" s="49">
        <v>0</v>
      </c>
      <c r="Y51" s="49">
        <v>0</v>
      </c>
      <c r="AD51" s="49">
        <v>0</v>
      </c>
      <c r="AE51" s="49">
        <v>0</v>
      </c>
      <c r="AM51" s="49">
        <v>222465</v>
      </c>
      <c r="AN51" s="49">
        <v>0</v>
      </c>
      <c r="AO51" s="49">
        <v>0</v>
      </c>
      <c r="AQ51" s="49">
        <v>0</v>
      </c>
    </row>
    <row r="52" spans="1:49">
      <c r="A52" s="48">
        <v>30711</v>
      </c>
      <c r="B52" s="49" t="s">
        <v>101</v>
      </c>
      <c r="E52" s="50">
        <f t="shared" si="1"/>
        <v>117741</v>
      </c>
      <c r="F52" s="49">
        <v>0</v>
      </c>
      <c r="G52" s="50">
        <v>0</v>
      </c>
      <c r="J52" s="49">
        <v>0</v>
      </c>
      <c r="K52" s="49">
        <v>0</v>
      </c>
      <c r="L52" s="49">
        <v>0</v>
      </c>
      <c r="M52" s="49">
        <v>0</v>
      </c>
      <c r="N52" s="49">
        <v>0</v>
      </c>
      <c r="O52" s="49">
        <v>0</v>
      </c>
      <c r="P52" s="49">
        <v>0</v>
      </c>
      <c r="Q52" s="49">
        <v>0</v>
      </c>
      <c r="R52" s="49">
        <v>0</v>
      </c>
      <c r="S52" s="49">
        <v>0</v>
      </c>
      <c r="T52" s="49">
        <v>0</v>
      </c>
      <c r="U52" s="49">
        <v>0</v>
      </c>
      <c r="V52" s="49">
        <v>0</v>
      </c>
      <c r="X52" s="49">
        <v>0</v>
      </c>
      <c r="Y52" s="49">
        <v>3856</v>
      </c>
      <c r="Z52" s="49">
        <v>560</v>
      </c>
      <c r="AA52" s="49">
        <v>100</v>
      </c>
      <c r="AB52" s="49">
        <v>7225</v>
      </c>
      <c r="AD52" s="49">
        <v>0</v>
      </c>
      <c r="AE52" s="49">
        <v>0</v>
      </c>
      <c r="AI52" s="49">
        <v>0</v>
      </c>
      <c r="AJ52" s="49">
        <v>3000</v>
      </c>
      <c r="AL52" s="49">
        <v>3500</v>
      </c>
      <c r="AM52" s="49">
        <v>99500</v>
      </c>
      <c r="AN52" s="49">
        <v>0</v>
      </c>
      <c r="AO52" s="49">
        <v>0</v>
      </c>
      <c r="AQ52" s="49">
        <v>0</v>
      </c>
    </row>
    <row r="53" spans="1:49">
      <c r="A53" s="48">
        <v>30712</v>
      </c>
      <c r="B53" s="49" t="s">
        <v>313</v>
      </c>
      <c r="E53" s="50">
        <f t="shared" si="1"/>
        <v>45000</v>
      </c>
      <c r="G53" s="50"/>
      <c r="AM53" s="49">
        <v>45000</v>
      </c>
    </row>
    <row r="54" spans="1:49">
      <c r="A54" s="48">
        <v>30801</v>
      </c>
      <c r="B54" s="49" t="s">
        <v>102</v>
      </c>
      <c r="E54" s="50">
        <f t="shared" si="1"/>
        <v>0</v>
      </c>
      <c r="F54" s="49">
        <v>0</v>
      </c>
      <c r="G54" s="50">
        <v>0</v>
      </c>
      <c r="J54" s="49">
        <v>0</v>
      </c>
      <c r="K54" s="49">
        <v>0</v>
      </c>
      <c r="N54" s="49">
        <v>0</v>
      </c>
      <c r="R54" s="49">
        <v>0</v>
      </c>
      <c r="S54" s="49">
        <v>0</v>
      </c>
      <c r="T54" s="49">
        <v>0</v>
      </c>
    </row>
    <row r="55" spans="1:49">
      <c r="A55" s="48">
        <v>30802</v>
      </c>
      <c r="B55" s="49" t="s">
        <v>103</v>
      </c>
      <c r="E55" s="50">
        <f t="shared" si="1"/>
        <v>0</v>
      </c>
      <c r="F55" s="49">
        <v>0</v>
      </c>
      <c r="G55" s="50">
        <v>0</v>
      </c>
      <c r="J55" s="49">
        <v>0</v>
      </c>
      <c r="K55" s="49">
        <v>0</v>
      </c>
      <c r="N55" s="49">
        <v>0</v>
      </c>
      <c r="R55" s="49">
        <v>0</v>
      </c>
      <c r="S55" s="49">
        <v>0</v>
      </c>
      <c r="T55" s="49">
        <v>0</v>
      </c>
    </row>
    <row r="56" spans="1:49">
      <c r="A56" s="48">
        <v>30803</v>
      </c>
      <c r="B56" s="49" t="s">
        <v>104</v>
      </c>
      <c r="E56" s="50">
        <f t="shared" si="1"/>
        <v>0</v>
      </c>
      <c r="F56" s="49">
        <v>0</v>
      </c>
      <c r="G56" s="50">
        <v>0</v>
      </c>
      <c r="J56" s="49">
        <v>0</v>
      </c>
      <c r="K56" s="49">
        <v>0</v>
      </c>
      <c r="N56" s="49">
        <v>0</v>
      </c>
      <c r="R56" s="49">
        <v>0</v>
      </c>
      <c r="S56" s="49">
        <v>0</v>
      </c>
      <c r="T56" s="49">
        <v>0</v>
      </c>
    </row>
    <row r="57" spans="1:49">
      <c r="A57" s="48">
        <v>30804</v>
      </c>
      <c r="B57" s="49" t="s">
        <v>105</v>
      </c>
      <c r="E57" s="50">
        <f t="shared" si="1"/>
        <v>0</v>
      </c>
      <c r="F57" s="49">
        <v>0</v>
      </c>
      <c r="G57" s="50">
        <v>0</v>
      </c>
      <c r="J57" s="49">
        <v>0</v>
      </c>
      <c r="K57" s="49">
        <v>0</v>
      </c>
      <c r="N57" s="49">
        <v>0</v>
      </c>
      <c r="R57" s="49">
        <v>0</v>
      </c>
      <c r="S57" s="49">
        <v>0</v>
      </c>
      <c r="T57" s="49">
        <v>0</v>
      </c>
    </row>
    <row r="58" spans="1:49">
      <c r="A58" s="48">
        <v>30805</v>
      </c>
      <c r="B58" s="49" t="s">
        <v>106</v>
      </c>
      <c r="E58" s="50">
        <f t="shared" si="1"/>
        <v>0</v>
      </c>
      <c r="F58" s="49">
        <v>0</v>
      </c>
      <c r="G58" s="50">
        <v>0</v>
      </c>
      <c r="J58" s="49">
        <v>0</v>
      </c>
      <c r="K58" s="49">
        <v>0</v>
      </c>
      <c r="N58" s="49">
        <v>0</v>
      </c>
      <c r="R58" s="49">
        <v>0</v>
      </c>
      <c r="S58" s="49">
        <v>0</v>
      </c>
      <c r="T58" s="49">
        <v>0</v>
      </c>
    </row>
    <row r="59" spans="1:49">
      <c r="A59" s="48">
        <v>30806</v>
      </c>
      <c r="B59" s="49" t="s">
        <v>107</v>
      </c>
      <c r="E59" s="50">
        <f t="shared" si="1"/>
        <v>0</v>
      </c>
      <c r="F59" s="49">
        <v>0</v>
      </c>
      <c r="G59" s="50">
        <v>0</v>
      </c>
      <c r="J59" s="49">
        <v>0</v>
      </c>
      <c r="K59" s="49">
        <v>0</v>
      </c>
      <c r="N59" s="49">
        <v>0</v>
      </c>
      <c r="R59" s="49">
        <v>0</v>
      </c>
      <c r="S59" s="49">
        <v>0</v>
      </c>
      <c r="T59" s="49">
        <v>0</v>
      </c>
    </row>
    <row r="60" spans="1:49">
      <c r="A60" s="48">
        <v>30807</v>
      </c>
      <c r="B60" s="49" t="s">
        <v>108</v>
      </c>
      <c r="E60" s="50">
        <f t="shared" si="1"/>
        <v>6200000</v>
      </c>
      <c r="F60" s="49">
        <v>0</v>
      </c>
      <c r="G60" s="50">
        <v>0</v>
      </c>
      <c r="J60" s="49">
        <v>0</v>
      </c>
      <c r="K60" s="49">
        <v>0</v>
      </c>
      <c r="N60" s="49">
        <v>0</v>
      </c>
      <c r="R60" s="49">
        <v>0</v>
      </c>
      <c r="S60" s="49">
        <v>0</v>
      </c>
      <c r="T60" s="49">
        <v>0</v>
      </c>
      <c r="AS60" s="49">
        <v>0</v>
      </c>
      <c r="AW60" s="49">
        <v>6200000</v>
      </c>
    </row>
  </sheetData>
  <mergeCells count="1">
    <mergeCell ref="B4:C4"/>
  </mergeCells>
  <pageMargins left="0.7" right="0.7" top="0.75" bottom="0.75" header="0.3" footer="0.3"/>
  <pageSetup paperSize="5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>
  <sheetPr>
    <tabColor rgb="FFFF99FF"/>
  </sheetPr>
  <dimension ref="A1:N31"/>
  <sheetViews>
    <sheetView zoomScale="95" zoomScaleNormal="95" workbookViewId="0">
      <selection activeCell="E24" sqref="E24"/>
    </sheetView>
  </sheetViews>
  <sheetFormatPr defaultColWidth="9" defaultRowHeight="21"/>
  <cols>
    <col min="1" max="1" width="3.75" style="1" customWidth="1"/>
    <col min="2" max="2" width="19.125" style="1" customWidth="1"/>
    <col min="3" max="3" width="25" style="1" customWidth="1"/>
    <col min="4" max="4" width="14" style="1" customWidth="1"/>
    <col min="5" max="5" width="6.375" style="1" customWidth="1"/>
    <col min="6" max="6" width="6.25" style="1" customWidth="1"/>
    <col min="7" max="7" width="8.625" style="1" customWidth="1"/>
    <col min="8" max="8" width="6.25" style="1" customWidth="1"/>
    <col min="9" max="11" width="7.625" style="1" customWidth="1"/>
    <col min="12" max="12" width="4.125" style="1" customWidth="1"/>
    <col min="13" max="13" width="6.125" style="1" customWidth="1"/>
    <col min="14" max="14" width="13.375" style="1" customWidth="1"/>
    <col min="15" max="15" width="6.25" style="1" customWidth="1"/>
    <col min="16" max="16384" width="9" style="1"/>
  </cols>
  <sheetData>
    <row r="1" spans="1:14">
      <c r="A1" s="2283" t="s">
        <v>269</v>
      </c>
      <c r="B1" s="2283"/>
      <c r="C1" s="2283"/>
      <c r="D1" s="2283"/>
      <c r="E1" s="2283"/>
      <c r="F1" s="2283"/>
      <c r="G1" s="2283"/>
      <c r="H1" s="2283"/>
      <c r="I1" s="2283"/>
      <c r="J1" s="2283"/>
      <c r="K1" s="2283"/>
      <c r="L1" s="2283"/>
      <c r="M1" s="2283"/>
    </row>
    <row r="2" spans="1:14">
      <c r="A2" s="1" t="s">
        <v>3250</v>
      </c>
    </row>
    <row r="3" spans="1:14">
      <c r="A3" s="1" t="s">
        <v>641</v>
      </c>
      <c r="C3" s="1" t="s">
        <v>3251</v>
      </c>
    </row>
    <row r="4" spans="1:14" s="2" customFormat="1">
      <c r="A4" s="77" t="s">
        <v>3252</v>
      </c>
      <c r="B4" s="78"/>
      <c r="C4" s="77" t="s">
        <v>3253</v>
      </c>
      <c r="D4" s="5"/>
      <c r="E4" s="5"/>
    </row>
    <row r="5" spans="1:14" s="2" customFormat="1">
      <c r="A5" s="77" t="s">
        <v>23</v>
      </c>
      <c r="B5" s="78"/>
      <c r="C5" s="77" t="s">
        <v>171</v>
      </c>
      <c r="D5" s="5"/>
      <c r="E5" s="5"/>
      <c r="I5" s="2273" t="s">
        <v>3565</v>
      </c>
      <c r="J5" s="2273"/>
      <c r="K5" s="2273"/>
      <c r="L5" s="2273"/>
      <c r="M5" s="2273"/>
      <c r="N5" s="2273"/>
    </row>
    <row r="6" spans="1:14">
      <c r="A6" s="1" t="s">
        <v>0</v>
      </c>
      <c r="C6" s="1" t="s">
        <v>3254</v>
      </c>
      <c r="D6" s="1" t="s">
        <v>24</v>
      </c>
      <c r="I6" s="2273" t="s">
        <v>3283</v>
      </c>
      <c r="J6" s="2273"/>
      <c r="K6" s="2273"/>
      <c r="L6" s="2273"/>
      <c r="M6" s="2273"/>
      <c r="N6" s="2273"/>
    </row>
    <row r="7" spans="1:14">
      <c r="A7" s="1" t="s">
        <v>25</v>
      </c>
      <c r="C7" s="1" t="s">
        <v>3255</v>
      </c>
      <c r="D7" s="1" t="s">
        <v>2583</v>
      </c>
      <c r="F7" s="1" t="s">
        <v>1509</v>
      </c>
      <c r="I7" s="2274" t="s">
        <v>3256</v>
      </c>
      <c r="J7" s="2274"/>
      <c r="K7" s="2274"/>
      <c r="L7" s="2274"/>
      <c r="M7" s="2274"/>
      <c r="N7" s="2274"/>
    </row>
    <row r="8" spans="1:14">
      <c r="A8" s="8" t="s">
        <v>3</v>
      </c>
      <c r="B8" s="2279" t="s">
        <v>29</v>
      </c>
      <c r="C8" s="2279" t="s">
        <v>9</v>
      </c>
      <c r="D8" s="2279" t="s">
        <v>10</v>
      </c>
      <c r="E8" s="2275" t="s">
        <v>4</v>
      </c>
      <c r="F8" s="2275"/>
      <c r="G8" s="2275" t="s">
        <v>5</v>
      </c>
      <c r="H8" s="2275"/>
      <c r="I8" s="2275" t="s">
        <v>6</v>
      </c>
      <c r="J8" s="2275"/>
      <c r="K8" s="2275"/>
      <c r="L8" s="2275"/>
      <c r="M8" s="8" t="s">
        <v>7</v>
      </c>
      <c r="N8" s="8" t="s">
        <v>16</v>
      </c>
    </row>
    <row r="9" spans="1:14">
      <c r="A9" s="9" t="s">
        <v>8</v>
      </c>
      <c r="B9" s="2394"/>
      <c r="C9" s="2394"/>
      <c r="D9" s="2394"/>
      <c r="E9" s="9" t="s">
        <v>1510</v>
      </c>
      <c r="F9" s="9" t="s">
        <v>12</v>
      </c>
      <c r="G9" s="9" t="s">
        <v>13</v>
      </c>
      <c r="H9" s="9" t="s">
        <v>1511</v>
      </c>
      <c r="I9" s="9">
        <v>1</v>
      </c>
      <c r="J9" s="9">
        <v>2</v>
      </c>
      <c r="K9" s="9">
        <v>3</v>
      </c>
      <c r="L9" s="9">
        <v>4</v>
      </c>
      <c r="M9" s="9" t="s">
        <v>1080</v>
      </c>
      <c r="N9" s="9"/>
    </row>
    <row r="10" spans="1:14">
      <c r="A10" s="9" t="s">
        <v>17</v>
      </c>
      <c r="B10" s="2280"/>
      <c r="C10" s="2280"/>
      <c r="D10" s="2280"/>
      <c r="E10" s="9" t="s">
        <v>1512</v>
      </c>
      <c r="F10" s="9"/>
      <c r="G10" s="10"/>
      <c r="H10" s="9" t="s">
        <v>1513</v>
      </c>
      <c r="I10" s="11">
        <v>0.4</v>
      </c>
      <c r="J10" s="11">
        <v>0.3</v>
      </c>
      <c r="K10" s="11">
        <v>0.3</v>
      </c>
      <c r="L10" s="11">
        <v>0</v>
      </c>
      <c r="M10" s="9" t="s">
        <v>372</v>
      </c>
      <c r="N10" s="9"/>
    </row>
    <row r="11" spans="1:14" s="3" customFormat="1">
      <c r="A11" s="1162">
        <v>1</v>
      </c>
      <c r="B11" s="1956" t="s">
        <v>1082</v>
      </c>
      <c r="C11" s="1957" t="s">
        <v>31</v>
      </c>
      <c r="D11" s="1958" t="s">
        <v>32</v>
      </c>
      <c r="E11" s="1160"/>
      <c r="F11" s="1160"/>
      <c r="G11" s="1160"/>
      <c r="H11" s="1160"/>
      <c r="I11" s="1944"/>
      <c r="J11" s="1944"/>
      <c r="K11" s="1944"/>
      <c r="L11" s="1944"/>
      <c r="M11" s="1162" t="s">
        <v>3257</v>
      </c>
      <c r="N11" s="1162" t="s">
        <v>171</v>
      </c>
    </row>
    <row r="12" spans="1:14" s="545" customFormat="1" ht="23.25">
      <c r="A12" s="1165"/>
      <c r="B12" s="1172" t="s">
        <v>3258</v>
      </c>
      <c r="C12" s="1183" t="s">
        <v>3259</v>
      </c>
      <c r="D12" s="1183" t="s">
        <v>3260</v>
      </c>
      <c r="E12" s="1168" t="s">
        <v>1868</v>
      </c>
      <c r="F12" s="1168">
        <v>18</v>
      </c>
      <c r="G12" s="1959">
        <v>139840</v>
      </c>
      <c r="H12" s="1169" t="s">
        <v>1085</v>
      </c>
      <c r="I12" s="1929">
        <f>G12*40/100</f>
        <v>55936</v>
      </c>
      <c r="J12" s="1929">
        <f>G12*30/100</f>
        <v>41952</v>
      </c>
      <c r="K12" s="1929">
        <f>G12*30/100</f>
        <v>41952</v>
      </c>
      <c r="L12" s="1930"/>
      <c r="M12" s="1960" t="s">
        <v>1091</v>
      </c>
      <c r="N12" s="1960" t="s">
        <v>3261</v>
      </c>
    </row>
    <row r="13" spans="1:14" s="545" customFormat="1" ht="23.25">
      <c r="A13" s="1173"/>
      <c r="B13" s="1172"/>
      <c r="C13" s="1206" t="s">
        <v>3262</v>
      </c>
      <c r="D13" s="1183"/>
      <c r="E13" s="1183"/>
      <c r="F13" s="1168"/>
      <c r="G13" s="1176"/>
      <c r="H13" s="1169" t="s">
        <v>33</v>
      </c>
      <c r="I13" s="1169"/>
      <c r="J13" s="1169"/>
      <c r="K13" s="1169"/>
      <c r="L13" s="1171"/>
      <c r="M13" s="1960" t="s">
        <v>469</v>
      </c>
      <c r="N13" s="1960" t="s">
        <v>36</v>
      </c>
    </row>
    <row r="14" spans="1:14" s="545" customFormat="1" ht="23.25">
      <c r="A14" s="1173"/>
      <c r="B14" s="1179" t="s">
        <v>3263</v>
      </c>
      <c r="C14" s="1206" t="s">
        <v>3264</v>
      </c>
      <c r="D14" s="1183"/>
      <c r="E14" s="1168"/>
      <c r="F14" s="1168"/>
      <c r="G14" s="1176"/>
      <c r="H14" s="1169"/>
      <c r="I14" s="1169"/>
      <c r="J14" s="1169"/>
      <c r="K14" s="1169"/>
      <c r="L14" s="1171"/>
      <c r="M14" s="1172"/>
      <c r="N14" s="1172"/>
    </row>
    <row r="15" spans="1:14" s="545" customFormat="1">
      <c r="A15" s="1173"/>
      <c r="B15" s="1961" t="s">
        <v>1324</v>
      </c>
      <c r="C15" s="1206" t="s">
        <v>3265</v>
      </c>
      <c r="D15" s="1183"/>
      <c r="E15" s="1183"/>
      <c r="F15" s="1168"/>
      <c r="G15" s="1180"/>
      <c r="H15" s="1169"/>
      <c r="I15" s="1169"/>
      <c r="J15" s="1169"/>
      <c r="K15" s="1169"/>
      <c r="L15" s="1181"/>
      <c r="M15" s="1172"/>
      <c r="N15" s="1172"/>
    </row>
    <row r="16" spans="1:14" s="545" customFormat="1">
      <c r="A16" s="1173"/>
      <c r="B16" s="1961" t="s">
        <v>3266</v>
      </c>
      <c r="C16" s="1183" t="s">
        <v>3267</v>
      </c>
      <c r="D16" s="145"/>
      <c r="E16" s="1168"/>
      <c r="F16" s="1168"/>
      <c r="G16" s="1182"/>
      <c r="H16" s="1181"/>
      <c r="I16" s="1181"/>
      <c r="J16" s="1181"/>
      <c r="K16" s="1181"/>
      <c r="L16" s="1181"/>
      <c r="M16" s="1172"/>
      <c r="N16" s="1172"/>
    </row>
    <row r="17" spans="1:14" s="545" customFormat="1">
      <c r="A17" s="1173"/>
      <c r="B17" s="1961" t="s">
        <v>3268</v>
      </c>
      <c r="C17" s="1183" t="s">
        <v>3269</v>
      </c>
      <c r="D17" s="145"/>
      <c r="E17" s="1183"/>
      <c r="F17" s="1168"/>
      <c r="G17" s="1182"/>
      <c r="H17" s="1181"/>
      <c r="I17" s="1181"/>
      <c r="J17" s="1181"/>
      <c r="K17" s="1181"/>
      <c r="L17" s="1181"/>
      <c r="M17" s="1172"/>
      <c r="N17" s="1172"/>
    </row>
    <row r="18" spans="1:14" s="545" customFormat="1">
      <c r="A18" s="1173"/>
      <c r="B18" s="1962" t="s">
        <v>3270</v>
      </c>
      <c r="C18" s="1206" t="s">
        <v>3271</v>
      </c>
      <c r="D18" s="1963" t="s">
        <v>3126</v>
      </c>
      <c r="E18" s="1183"/>
      <c r="F18" s="1168"/>
      <c r="G18" s="1182"/>
      <c r="H18" s="1181"/>
      <c r="I18" s="1181"/>
      <c r="J18" s="1181"/>
      <c r="K18" s="1181"/>
      <c r="L18" s="1181"/>
      <c r="M18" s="1172"/>
      <c r="N18" s="1172"/>
    </row>
    <row r="19" spans="1:14" s="545" customFormat="1">
      <c r="A19" s="1173"/>
      <c r="B19" s="1962" t="s">
        <v>3272</v>
      </c>
      <c r="C19" s="1183"/>
      <c r="D19" s="1183" t="s">
        <v>3273</v>
      </c>
      <c r="E19" s="1183"/>
      <c r="F19" s="1168"/>
      <c r="G19" s="1184"/>
      <c r="H19" s="1184"/>
      <c r="I19" s="1184"/>
      <c r="J19" s="1181"/>
      <c r="K19" s="1181"/>
      <c r="L19" s="1185"/>
      <c r="M19" s="1181"/>
      <c r="N19" s="1185"/>
    </row>
    <row r="20" spans="1:14" s="545" customFormat="1">
      <c r="A20" s="1173"/>
      <c r="B20" s="1962" t="s">
        <v>3274</v>
      </c>
      <c r="C20" s="1964" t="s">
        <v>35</v>
      </c>
      <c r="D20" s="1183" t="s">
        <v>3275</v>
      </c>
      <c r="E20" s="1168" t="s">
        <v>18</v>
      </c>
      <c r="F20" s="1168">
        <v>90</v>
      </c>
      <c r="G20" s="1184"/>
      <c r="H20" s="1184"/>
      <c r="I20" s="1184"/>
      <c r="J20" s="1181"/>
      <c r="K20" s="1181"/>
      <c r="L20" s="1176"/>
      <c r="M20" s="1181"/>
      <c r="N20" s="1185"/>
    </row>
    <row r="21" spans="1:14" s="545" customFormat="1">
      <c r="A21" s="1173"/>
      <c r="B21" s="1172"/>
      <c r="C21" s="1183" t="s">
        <v>3276</v>
      </c>
      <c r="D21" s="1183" t="s">
        <v>3277</v>
      </c>
      <c r="E21" s="1183"/>
      <c r="F21" s="1168"/>
      <c r="G21" s="1184"/>
      <c r="H21" s="1184"/>
      <c r="I21" s="1184"/>
      <c r="J21" s="1181"/>
      <c r="K21" s="1181"/>
      <c r="L21" s="1176"/>
      <c r="M21" s="1181"/>
      <c r="N21" s="1185"/>
    </row>
    <row r="22" spans="1:14" s="545" customFormat="1">
      <c r="A22" s="1173"/>
      <c r="B22" s="1172"/>
      <c r="C22" s="1183" t="s">
        <v>3278</v>
      </c>
      <c r="D22" s="1183"/>
      <c r="E22" s="1183"/>
      <c r="F22" s="1168"/>
      <c r="G22" s="1184"/>
      <c r="H22" s="1184"/>
      <c r="I22" s="1184"/>
      <c r="J22" s="1181"/>
      <c r="K22" s="1181"/>
      <c r="L22" s="1185"/>
      <c r="M22" s="1181"/>
      <c r="N22" s="1185"/>
    </row>
    <row r="23" spans="1:14" s="545" customFormat="1">
      <c r="A23" s="1173"/>
      <c r="B23" s="1183"/>
      <c r="C23" s="1183" t="s">
        <v>3279</v>
      </c>
      <c r="D23" s="1204"/>
      <c r="E23" s="1183"/>
      <c r="F23" s="1168"/>
      <c r="G23" s="1184"/>
      <c r="H23" s="1184"/>
      <c r="I23" s="1184"/>
      <c r="J23" s="1181"/>
      <c r="K23" s="1181"/>
      <c r="L23" s="1185"/>
      <c r="M23" s="1181"/>
      <c r="N23" s="1185"/>
    </row>
    <row r="24" spans="1:14" s="545" customFormat="1" ht="27" customHeight="1">
      <c r="A24" s="1206"/>
      <c r="B24" s="1183"/>
      <c r="C24" s="1183" t="s">
        <v>3280</v>
      </c>
      <c r="D24" s="1963"/>
      <c r="E24" s="1183"/>
      <c r="F24" s="1168"/>
      <c r="G24" s="1184"/>
      <c r="H24" s="1184"/>
      <c r="I24" s="1184"/>
      <c r="J24" s="1181"/>
      <c r="K24" s="1181"/>
      <c r="L24" s="1185"/>
      <c r="M24" s="1181"/>
      <c r="N24" s="1185"/>
    </row>
    <row r="25" spans="1:14" s="545" customFormat="1" ht="24" customHeight="1">
      <c r="A25" s="1206"/>
      <c r="B25" s="1183"/>
      <c r="C25" s="1183" t="s">
        <v>3281</v>
      </c>
      <c r="D25" s="1206"/>
      <c r="E25" s="1183"/>
      <c r="F25" s="1168"/>
      <c r="G25" s="1965"/>
      <c r="H25" s="1931"/>
      <c r="I25" s="1966"/>
      <c r="J25" s="1966"/>
      <c r="K25" s="1966"/>
      <c r="L25" s="1966"/>
      <c r="M25" s="1967"/>
      <c r="N25" s="1172"/>
    </row>
    <row r="26" spans="1:14" s="545" customFormat="1">
      <c r="A26" s="1207"/>
      <c r="B26" s="1187"/>
      <c r="C26" s="1187"/>
      <c r="D26" s="1187"/>
      <c r="E26" s="1187"/>
      <c r="F26" s="1188"/>
      <c r="G26" s="1189"/>
      <c r="H26" s="1189"/>
      <c r="I26" s="1189"/>
      <c r="J26" s="1190"/>
      <c r="K26" s="1190"/>
      <c r="L26" s="1192"/>
      <c r="M26" s="1190"/>
      <c r="N26" s="1192"/>
    </row>
    <row r="27" spans="1:14">
      <c r="B27" s="44" t="s">
        <v>3282</v>
      </c>
      <c r="C27" s="10"/>
      <c r="D27" s="10"/>
    </row>
    <row r="28" spans="1:14">
      <c r="C28" s="3"/>
      <c r="D28" s="47"/>
    </row>
    <row r="29" spans="1:14">
      <c r="C29" s="3"/>
      <c r="D29" s="3"/>
    </row>
    <row r="30" spans="1:14">
      <c r="D30" s="3"/>
    </row>
    <row r="31" spans="1:14">
      <c r="D31" s="3"/>
    </row>
  </sheetData>
  <mergeCells count="10">
    <mergeCell ref="A1:M1"/>
    <mergeCell ref="I5:N5"/>
    <mergeCell ref="I6:N6"/>
    <mergeCell ref="I7:N7"/>
    <mergeCell ref="B8:B10"/>
    <mergeCell ref="C8:C10"/>
    <mergeCell ref="D8:D10"/>
    <mergeCell ref="E8:F8"/>
    <mergeCell ref="G8:H8"/>
    <mergeCell ref="I8:L8"/>
  </mergeCells>
  <pageMargins left="0.11811023622047245" right="0.11811023622047245" top="7.874015748031496E-2" bottom="0.11811023622047245" header="7.874015748031496E-2" footer="0.11811023622047245"/>
  <pageSetup paperSize="9" orientation="landscape" horizontalDpi="4294967293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>
  <dimension ref="A1:O172"/>
  <sheetViews>
    <sheetView topLeftCell="A10" workbookViewId="0">
      <selection activeCell="D14" sqref="D14"/>
    </sheetView>
  </sheetViews>
  <sheetFormatPr defaultRowHeight="21.75"/>
  <cols>
    <col min="1" max="1" width="3" style="1598" customWidth="1"/>
    <col min="2" max="2" width="26.875" style="1598" customWidth="1"/>
    <col min="3" max="3" width="29.25" style="1598" customWidth="1"/>
    <col min="4" max="4" width="22" style="1598" customWidth="1"/>
    <col min="5" max="5" width="8.625" style="1598" customWidth="1"/>
    <col min="6" max="6" width="5.75" style="1598" customWidth="1"/>
    <col min="7" max="7" width="8.75" style="1598" customWidth="1"/>
    <col min="8" max="8" width="7.75" style="1598" hidden="1" customWidth="1"/>
    <col min="9" max="9" width="4.125" style="1598" customWidth="1"/>
    <col min="10" max="10" width="3.875" style="1598" customWidth="1"/>
    <col min="11" max="11" width="4" style="1598" customWidth="1"/>
    <col min="12" max="12" width="3.75" style="1598" customWidth="1"/>
    <col min="13" max="13" width="6.875" style="1598" customWidth="1"/>
    <col min="14" max="14" width="9.125" style="1598" customWidth="1"/>
    <col min="15" max="15" width="6.25" style="1598" customWidth="1"/>
    <col min="16" max="256" width="9" style="1598"/>
    <col min="257" max="257" width="3" style="1598" customWidth="1"/>
    <col min="258" max="258" width="22.25" style="1598" customWidth="1"/>
    <col min="259" max="259" width="23.625" style="1598" customWidth="1"/>
    <col min="260" max="260" width="19" style="1598" customWidth="1"/>
    <col min="261" max="261" width="6.625" style="1598" customWidth="1"/>
    <col min="262" max="262" width="5.75" style="1598" customWidth="1"/>
    <col min="263" max="263" width="10.375" style="1598" customWidth="1"/>
    <col min="264" max="267" width="6.25" style="1598" customWidth="1"/>
    <col min="268" max="268" width="4.75" style="1598" customWidth="1"/>
    <col min="269" max="269" width="7" style="1598" customWidth="1"/>
    <col min="270" max="270" width="8" style="1598" customWidth="1"/>
    <col min="271" max="271" width="6.25" style="1598" customWidth="1"/>
    <col min="272" max="512" width="9" style="1598"/>
    <col min="513" max="513" width="3" style="1598" customWidth="1"/>
    <col min="514" max="514" width="22.25" style="1598" customWidth="1"/>
    <col min="515" max="515" width="23.625" style="1598" customWidth="1"/>
    <col min="516" max="516" width="19" style="1598" customWidth="1"/>
    <col min="517" max="517" width="6.625" style="1598" customWidth="1"/>
    <col min="518" max="518" width="5.75" style="1598" customWidth="1"/>
    <col min="519" max="519" width="10.375" style="1598" customWidth="1"/>
    <col min="520" max="523" width="6.25" style="1598" customWidth="1"/>
    <col min="524" max="524" width="4.75" style="1598" customWidth="1"/>
    <col min="525" max="525" width="7" style="1598" customWidth="1"/>
    <col min="526" max="526" width="8" style="1598" customWidth="1"/>
    <col min="527" max="527" width="6.25" style="1598" customWidth="1"/>
    <col min="528" max="768" width="9" style="1598"/>
    <col min="769" max="769" width="3" style="1598" customWidth="1"/>
    <col min="770" max="770" width="22.25" style="1598" customWidth="1"/>
    <col min="771" max="771" width="23.625" style="1598" customWidth="1"/>
    <col min="772" max="772" width="19" style="1598" customWidth="1"/>
    <col min="773" max="773" width="6.625" style="1598" customWidth="1"/>
    <col min="774" max="774" width="5.75" style="1598" customWidth="1"/>
    <col min="775" max="775" width="10.375" style="1598" customWidth="1"/>
    <col min="776" max="779" width="6.25" style="1598" customWidth="1"/>
    <col min="780" max="780" width="4.75" style="1598" customWidth="1"/>
    <col min="781" max="781" width="7" style="1598" customWidth="1"/>
    <col min="782" max="782" width="8" style="1598" customWidth="1"/>
    <col min="783" max="783" width="6.25" style="1598" customWidth="1"/>
    <col min="784" max="1024" width="9" style="1598"/>
    <col min="1025" max="1025" width="3" style="1598" customWidth="1"/>
    <col min="1026" max="1026" width="22.25" style="1598" customWidth="1"/>
    <col min="1027" max="1027" width="23.625" style="1598" customWidth="1"/>
    <col min="1028" max="1028" width="19" style="1598" customWidth="1"/>
    <col min="1029" max="1029" width="6.625" style="1598" customWidth="1"/>
    <col min="1030" max="1030" width="5.75" style="1598" customWidth="1"/>
    <col min="1031" max="1031" width="10.375" style="1598" customWidth="1"/>
    <col min="1032" max="1035" width="6.25" style="1598" customWidth="1"/>
    <col min="1036" max="1036" width="4.75" style="1598" customWidth="1"/>
    <col min="1037" max="1037" width="7" style="1598" customWidth="1"/>
    <col min="1038" max="1038" width="8" style="1598" customWidth="1"/>
    <col min="1039" max="1039" width="6.25" style="1598" customWidth="1"/>
    <col min="1040" max="1280" width="9" style="1598"/>
    <col min="1281" max="1281" width="3" style="1598" customWidth="1"/>
    <col min="1282" max="1282" width="22.25" style="1598" customWidth="1"/>
    <col min="1283" max="1283" width="23.625" style="1598" customWidth="1"/>
    <col min="1284" max="1284" width="19" style="1598" customWidth="1"/>
    <col min="1285" max="1285" width="6.625" style="1598" customWidth="1"/>
    <col min="1286" max="1286" width="5.75" style="1598" customWidth="1"/>
    <col min="1287" max="1287" width="10.375" style="1598" customWidth="1"/>
    <col min="1288" max="1291" width="6.25" style="1598" customWidth="1"/>
    <col min="1292" max="1292" width="4.75" style="1598" customWidth="1"/>
    <col min="1293" max="1293" width="7" style="1598" customWidth="1"/>
    <col min="1294" max="1294" width="8" style="1598" customWidth="1"/>
    <col min="1295" max="1295" width="6.25" style="1598" customWidth="1"/>
    <col min="1296" max="1536" width="9" style="1598"/>
    <col min="1537" max="1537" width="3" style="1598" customWidth="1"/>
    <col min="1538" max="1538" width="22.25" style="1598" customWidth="1"/>
    <col min="1539" max="1539" width="23.625" style="1598" customWidth="1"/>
    <col min="1540" max="1540" width="19" style="1598" customWidth="1"/>
    <col min="1541" max="1541" width="6.625" style="1598" customWidth="1"/>
    <col min="1542" max="1542" width="5.75" style="1598" customWidth="1"/>
    <col min="1543" max="1543" width="10.375" style="1598" customWidth="1"/>
    <col min="1544" max="1547" width="6.25" style="1598" customWidth="1"/>
    <col min="1548" max="1548" width="4.75" style="1598" customWidth="1"/>
    <col min="1549" max="1549" width="7" style="1598" customWidth="1"/>
    <col min="1550" max="1550" width="8" style="1598" customWidth="1"/>
    <col min="1551" max="1551" width="6.25" style="1598" customWidth="1"/>
    <col min="1552" max="1792" width="9" style="1598"/>
    <col min="1793" max="1793" width="3" style="1598" customWidth="1"/>
    <col min="1794" max="1794" width="22.25" style="1598" customWidth="1"/>
    <col min="1795" max="1795" width="23.625" style="1598" customWidth="1"/>
    <col min="1796" max="1796" width="19" style="1598" customWidth="1"/>
    <col min="1797" max="1797" width="6.625" style="1598" customWidth="1"/>
    <col min="1798" max="1798" width="5.75" style="1598" customWidth="1"/>
    <col min="1799" max="1799" width="10.375" style="1598" customWidth="1"/>
    <col min="1800" max="1803" width="6.25" style="1598" customWidth="1"/>
    <col min="1804" max="1804" width="4.75" style="1598" customWidth="1"/>
    <col min="1805" max="1805" width="7" style="1598" customWidth="1"/>
    <col min="1806" max="1806" width="8" style="1598" customWidth="1"/>
    <col min="1807" max="1807" width="6.25" style="1598" customWidth="1"/>
    <col min="1808" max="2048" width="9" style="1598"/>
    <col min="2049" max="2049" width="3" style="1598" customWidth="1"/>
    <col min="2050" max="2050" width="22.25" style="1598" customWidth="1"/>
    <col min="2051" max="2051" width="23.625" style="1598" customWidth="1"/>
    <col min="2052" max="2052" width="19" style="1598" customWidth="1"/>
    <col min="2053" max="2053" width="6.625" style="1598" customWidth="1"/>
    <col min="2054" max="2054" width="5.75" style="1598" customWidth="1"/>
    <col min="2055" max="2055" width="10.375" style="1598" customWidth="1"/>
    <col min="2056" max="2059" width="6.25" style="1598" customWidth="1"/>
    <col min="2060" max="2060" width="4.75" style="1598" customWidth="1"/>
    <col min="2061" max="2061" width="7" style="1598" customWidth="1"/>
    <col min="2062" max="2062" width="8" style="1598" customWidth="1"/>
    <col min="2063" max="2063" width="6.25" style="1598" customWidth="1"/>
    <col min="2064" max="2304" width="9" style="1598"/>
    <col min="2305" max="2305" width="3" style="1598" customWidth="1"/>
    <col min="2306" max="2306" width="22.25" style="1598" customWidth="1"/>
    <col min="2307" max="2307" width="23.625" style="1598" customWidth="1"/>
    <col min="2308" max="2308" width="19" style="1598" customWidth="1"/>
    <col min="2309" max="2309" width="6.625" style="1598" customWidth="1"/>
    <col min="2310" max="2310" width="5.75" style="1598" customWidth="1"/>
    <col min="2311" max="2311" width="10.375" style="1598" customWidth="1"/>
    <col min="2312" max="2315" width="6.25" style="1598" customWidth="1"/>
    <col min="2316" max="2316" width="4.75" style="1598" customWidth="1"/>
    <col min="2317" max="2317" width="7" style="1598" customWidth="1"/>
    <col min="2318" max="2318" width="8" style="1598" customWidth="1"/>
    <col min="2319" max="2319" width="6.25" style="1598" customWidth="1"/>
    <col min="2320" max="2560" width="9" style="1598"/>
    <col min="2561" max="2561" width="3" style="1598" customWidth="1"/>
    <col min="2562" max="2562" width="22.25" style="1598" customWidth="1"/>
    <col min="2563" max="2563" width="23.625" style="1598" customWidth="1"/>
    <col min="2564" max="2564" width="19" style="1598" customWidth="1"/>
    <col min="2565" max="2565" width="6.625" style="1598" customWidth="1"/>
    <col min="2566" max="2566" width="5.75" style="1598" customWidth="1"/>
    <col min="2567" max="2567" width="10.375" style="1598" customWidth="1"/>
    <col min="2568" max="2571" width="6.25" style="1598" customWidth="1"/>
    <col min="2572" max="2572" width="4.75" style="1598" customWidth="1"/>
    <col min="2573" max="2573" width="7" style="1598" customWidth="1"/>
    <col min="2574" max="2574" width="8" style="1598" customWidth="1"/>
    <col min="2575" max="2575" width="6.25" style="1598" customWidth="1"/>
    <col min="2576" max="2816" width="9" style="1598"/>
    <col min="2817" max="2817" width="3" style="1598" customWidth="1"/>
    <col min="2818" max="2818" width="22.25" style="1598" customWidth="1"/>
    <col min="2819" max="2819" width="23.625" style="1598" customWidth="1"/>
    <col min="2820" max="2820" width="19" style="1598" customWidth="1"/>
    <col min="2821" max="2821" width="6.625" style="1598" customWidth="1"/>
    <col min="2822" max="2822" width="5.75" style="1598" customWidth="1"/>
    <col min="2823" max="2823" width="10.375" style="1598" customWidth="1"/>
    <col min="2824" max="2827" width="6.25" style="1598" customWidth="1"/>
    <col min="2828" max="2828" width="4.75" style="1598" customWidth="1"/>
    <col min="2829" max="2829" width="7" style="1598" customWidth="1"/>
    <col min="2830" max="2830" width="8" style="1598" customWidth="1"/>
    <col min="2831" max="2831" width="6.25" style="1598" customWidth="1"/>
    <col min="2832" max="3072" width="9" style="1598"/>
    <col min="3073" max="3073" width="3" style="1598" customWidth="1"/>
    <col min="3074" max="3074" width="22.25" style="1598" customWidth="1"/>
    <col min="3075" max="3075" width="23.625" style="1598" customWidth="1"/>
    <col min="3076" max="3076" width="19" style="1598" customWidth="1"/>
    <col min="3077" max="3077" width="6.625" style="1598" customWidth="1"/>
    <col min="3078" max="3078" width="5.75" style="1598" customWidth="1"/>
    <col min="3079" max="3079" width="10.375" style="1598" customWidth="1"/>
    <col min="3080" max="3083" width="6.25" style="1598" customWidth="1"/>
    <col min="3084" max="3084" width="4.75" style="1598" customWidth="1"/>
    <col min="3085" max="3085" width="7" style="1598" customWidth="1"/>
    <col min="3086" max="3086" width="8" style="1598" customWidth="1"/>
    <col min="3087" max="3087" width="6.25" style="1598" customWidth="1"/>
    <col min="3088" max="3328" width="9" style="1598"/>
    <col min="3329" max="3329" width="3" style="1598" customWidth="1"/>
    <col min="3330" max="3330" width="22.25" style="1598" customWidth="1"/>
    <col min="3331" max="3331" width="23.625" style="1598" customWidth="1"/>
    <col min="3332" max="3332" width="19" style="1598" customWidth="1"/>
    <col min="3333" max="3333" width="6.625" style="1598" customWidth="1"/>
    <col min="3334" max="3334" width="5.75" style="1598" customWidth="1"/>
    <col min="3335" max="3335" width="10.375" style="1598" customWidth="1"/>
    <col min="3336" max="3339" width="6.25" style="1598" customWidth="1"/>
    <col min="3340" max="3340" width="4.75" style="1598" customWidth="1"/>
    <col min="3341" max="3341" width="7" style="1598" customWidth="1"/>
    <col min="3342" max="3342" width="8" style="1598" customWidth="1"/>
    <col min="3343" max="3343" width="6.25" style="1598" customWidth="1"/>
    <col min="3344" max="3584" width="9" style="1598"/>
    <col min="3585" max="3585" width="3" style="1598" customWidth="1"/>
    <col min="3586" max="3586" width="22.25" style="1598" customWidth="1"/>
    <col min="3587" max="3587" width="23.625" style="1598" customWidth="1"/>
    <col min="3588" max="3588" width="19" style="1598" customWidth="1"/>
    <col min="3589" max="3589" width="6.625" style="1598" customWidth="1"/>
    <col min="3590" max="3590" width="5.75" style="1598" customWidth="1"/>
    <col min="3591" max="3591" width="10.375" style="1598" customWidth="1"/>
    <col min="3592" max="3595" width="6.25" style="1598" customWidth="1"/>
    <col min="3596" max="3596" width="4.75" style="1598" customWidth="1"/>
    <col min="3597" max="3597" width="7" style="1598" customWidth="1"/>
    <col min="3598" max="3598" width="8" style="1598" customWidth="1"/>
    <col min="3599" max="3599" width="6.25" style="1598" customWidth="1"/>
    <col min="3600" max="3840" width="9" style="1598"/>
    <col min="3841" max="3841" width="3" style="1598" customWidth="1"/>
    <col min="3842" max="3842" width="22.25" style="1598" customWidth="1"/>
    <col min="3843" max="3843" width="23.625" style="1598" customWidth="1"/>
    <col min="3844" max="3844" width="19" style="1598" customWidth="1"/>
    <col min="3845" max="3845" width="6.625" style="1598" customWidth="1"/>
    <col min="3846" max="3846" width="5.75" style="1598" customWidth="1"/>
    <col min="3847" max="3847" width="10.375" style="1598" customWidth="1"/>
    <col min="3848" max="3851" width="6.25" style="1598" customWidth="1"/>
    <col min="3852" max="3852" width="4.75" style="1598" customWidth="1"/>
    <col min="3853" max="3853" width="7" style="1598" customWidth="1"/>
    <col min="3854" max="3854" width="8" style="1598" customWidth="1"/>
    <col min="3855" max="3855" width="6.25" style="1598" customWidth="1"/>
    <col min="3856" max="4096" width="9" style="1598"/>
    <col min="4097" max="4097" width="3" style="1598" customWidth="1"/>
    <col min="4098" max="4098" width="22.25" style="1598" customWidth="1"/>
    <col min="4099" max="4099" width="23.625" style="1598" customWidth="1"/>
    <col min="4100" max="4100" width="19" style="1598" customWidth="1"/>
    <col min="4101" max="4101" width="6.625" style="1598" customWidth="1"/>
    <col min="4102" max="4102" width="5.75" style="1598" customWidth="1"/>
    <col min="4103" max="4103" width="10.375" style="1598" customWidth="1"/>
    <col min="4104" max="4107" width="6.25" style="1598" customWidth="1"/>
    <col min="4108" max="4108" width="4.75" style="1598" customWidth="1"/>
    <col min="4109" max="4109" width="7" style="1598" customWidth="1"/>
    <col min="4110" max="4110" width="8" style="1598" customWidth="1"/>
    <col min="4111" max="4111" width="6.25" style="1598" customWidth="1"/>
    <col min="4112" max="4352" width="9" style="1598"/>
    <col min="4353" max="4353" width="3" style="1598" customWidth="1"/>
    <col min="4354" max="4354" width="22.25" style="1598" customWidth="1"/>
    <col min="4355" max="4355" width="23.625" style="1598" customWidth="1"/>
    <col min="4356" max="4356" width="19" style="1598" customWidth="1"/>
    <col min="4357" max="4357" width="6.625" style="1598" customWidth="1"/>
    <col min="4358" max="4358" width="5.75" style="1598" customWidth="1"/>
    <col min="4359" max="4359" width="10.375" style="1598" customWidth="1"/>
    <col min="4360" max="4363" width="6.25" style="1598" customWidth="1"/>
    <col min="4364" max="4364" width="4.75" style="1598" customWidth="1"/>
    <col min="4365" max="4365" width="7" style="1598" customWidth="1"/>
    <col min="4366" max="4366" width="8" style="1598" customWidth="1"/>
    <col min="4367" max="4367" width="6.25" style="1598" customWidth="1"/>
    <col min="4368" max="4608" width="9" style="1598"/>
    <col min="4609" max="4609" width="3" style="1598" customWidth="1"/>
    <col min="4610" max="4610" width="22.25" style="1598" customWidth="1"/>
    <col min="4611" max="4611" width="23.625" style="1598" customWidth="1"/>
    <col min="4612" max="4612" width="19" style="1598" customWidth="1"/>
    <col min="4613" max="4613" width="6.625" style="1598" customWidth="1"/>
    <col min="4614" max="4614" width="5.75" style="1598" customWidth="1"/>
    <col min="4615" max="4615" width="10.375" style="1598" customWidth="1"/>
    <col min="4616" max="4619" width="6.25" style="1598" customWidth="1"/>
    <col min="4620" max="4620" width="4.75" style="1598" customWidth="1"/>
    <col min="4621" max="4621" width="7" style="1598" customWidth="1"/>
    <col min="4622" max="4622" width="8" style="1598" customWidth="1"/>
    <col min="4623" max="4623" width="6.25" style="1598" customWidth="1"/>
    <col min="4624" max="4864" width="9" style="1598"/>
    <col min="4865" max="4865" width="3" style="1598" customWidth="1"/>
    <col min="4866" max="4866" width="22.25" style="1598" customWidth="1"/>
    <col min="4867" max="4867" width="23.625" style="1598" customWidth="1"/>
    <col min="4868" max="4868" width="19" style="1598" customWidth="1"/>
    <col min="4869" max="4869" width="6.625" style="1598" customWidth="1"/>
    <col min="4870" max="4870" width="5.75" style="1598" customWidth="1"/>
    <col min="4871" max="4871" width="10.375" style="1598" customWidth="1"/>
    <col min="4872" max="4875" width="6.25" style="1598" customWidth="1"/>
    <col min="4876" max="4876" width="4.75" style="1598" customWidth="1"/>
    <col min="4877" max="4877" width="7" style="1598" customWidth="1"/>
    <col min="4878" max="4878" width="8" style="1598" customWidth="1"/>
    <col min="4879" max="4879" width="6.25" style="1598" customWidth="1"/>
    <col min="4880" max="5120" width="9" style="1598"/>
    <col min="5121" max="5121" width="3" style="1598" customWidth="1"/>
    <col min="5122" max="5122" width="22.25" style="1598" customWidth="1"/>
    <col min="5123" max="5123" width="23.625" style="1598" customWidth="1"/>
    <col min="5124" max="5124" width="19" style="1598" customWidth="1"/>
    <col min="5125" max="5125" width="6.625" style="1598" customWidth="1"/>
    <col min="5126" max="5126" width="5.75" style="1598" customWidth="1"/>
    <col min="5127" max="5127" width="10.375" style="1598" customWidth="1"/>
    <col min="5128" max="5131" width="6.25" style="1598" customWidth="1"/>
    <col min="5132" max="5132" width="4.75" style="1598" customWidth="1"/>
    <col min="5133" max="5133" width="7" style="1598" customWidth="1"/>
    <col min="5134" max="5134" width="8" style="1598" customWidth="1"/>
    <col min="5135" max="5135" width="6.25" style="1598" customWidth="1"/>
    <col min="5136" max="5376" width="9" style="1598"/>
    <col min="5377" max="5377" width="3" style="1598" customWidth="1"/>
    <col min="5378" max="5378" width="22.25" style="1598" customWidth="1"/>
    <col min="5379" max="5379" width="23.625" style="1598" customWidth="1"/>
    <col min="5380" max="5380" width="19" style="1598" customWidth="1"/>
    <col min="5381" max="5381" width="6.625" style="1598" customWidth="1"/>
    <col min="5382" max="5382" width="5.75" style="1598" customWidth="1"/>
    <col min="5383" max="5383" width="10.375" style="1598" customWidth="1"/>
    <col min="5384" max="5387" width="6.25" style="1598" customWidth="1"/>
    <col min="5388" max="5388" width="4.75" style="1598" customWidth="1"/>
    <col min="5389" max="5389" width="7" style="1598" customWidth="1"/>
    <col min="5390" max="5390" width="8" style="1598" customWidth="1"/>
    <col min="5391" max="5391" width="6.25" style="1598" customWidth="1"/>
    <col min="5392" max="5632" width="9" style="1598"/>
    <col min="5633" max="5633" width="3" style="1598" customWidth="1"/>
    <col min="5634" max="5634" width="22.25" style="1598" customWidth="1"/>
    <col min="5635" max="5635" width="23.625" style="1598" customWidth="1"/>
    <col min="5636" max="5636" width="19" style="1598" customWidth="1"/>
    <col min="5637" max="5637" width="6.625" style="1598" customWidth="1"/>
    <col min="5638" max="5638" width="5.75" style="1598" customWidth="1"/>
    <col min="5639" max="5639" width="10.375" style="1598" customWidth="1"/>
    <col min="5640" max="5643" width="6.25" style="1598" customWidth="1"/>
    <col min="5644" max="5644" width="4.75" style="1598" customWidth="1"/>
    <col min="5645" max="5645" width="7" style="1598" customWidth="1"/>
    <col min="5646" max="5646" width="8" style="1598" customWidth="1"/>
    <col min="5647" max="5647" width="6.25" style="1598" customWidth="1"/>
    <col min="5648" max="5888" width="9" style="1598"/>
    <col min="5889" max="5889" width="3" style="1598" customWidth="1"/>
    <col min="5890" max="5890" width="22.25" style="1598" customWidth="1"/>
    <col min="5891" max="5891" width="23.625" style="1598" customWidth="1"/>
    <col min="5892" max="5892" width="19" style="1598" customWidth="1"/>
    <col min="5893" max="5893" width="6.625" style="1598" customWidth="1"/>
    <col min="5894" max="5894" width="5.75" style="1598" customWidth="1"/>
    <col min="5895" max="5895" width="10.375" style="1598" customWidth="1"/>
    <col min="5896" max="5899" width="6.25" style="1598" customWidth="1"/>
    <col min="5900" max="5900" width="4.75" style="1598" customWidth="1"/>
    <col min="5901" max="5901" width="7" style="1598" customWidth="1"/>
    <col min="5902" max="5902" width="8" style="1598" customWidth="1"/>
    <col min="5903" max="5903" width="6.25" style="1598" customWidth="1"/>
    <col min="5904" max="6144" width="9" style="1598"/>
    <col min="6145" max="6145" width="3" style="1598" customWidth="1"/>
    <col min="6146" max="6146" width="22.25" style="1598" customWidth="1"/>
    <col min="6147" max="6147" width="23.625" style="1598" customWidth="1"/>
    <col min="6148" max="6148" width="19" style="1598" customWidth="1"/>
    <col min="6149" max="6149" width="6.625" style="1598" customWidth="1"/>
    <col min="6150" max="6150" width="5.75" style="1598" customWidth="1"/>
    <col min="6151" max="6151" width="10.375" style="1598" customWidth="1"/>
    <col min="6152" max="6155" width="6.25" style="1598" customWidth="1"/>
    <col min="6156" max="6156" width="4.75" style="1598" customWidth="1"/>
    <col min="6157" max="6157" width="7" style="1598" customWidth="1"/>
    <col min="6158" max="6158" width="8" style="1598" customWidth="1"/>
    <col min="6159" max="6159" width="6.25" style="1598" customWidth="1"/>
    <col min="6160" max="6400" width="9" style="1598"/>
    <col min="6401" max="6401" width="3" style="1598" customWidth="1"/>
    <col min="6402" max="6402" width="22.25" style="1598" customWidth="1"/>
    <col min="6403" max="6403" width="23.625" style="1598" customWidth="1"/>
    <col min="6404" max="6404" width="19" style="1598" customWidth="1"/>
    <col min="6405" max="6405" width="6.625" style="1598" customWidth="1"/>
    <col min="6406" max="6406" width="5.75" style="1598" customWidth="1"/>
    <col min="6407" max="6407" width="10.375" style="1598" customWidth="1"/>
    <col min="6408" max="6411" width="6.25" style="1598" customWidth="1"/>
    <col min="6412" max="6412" width="4.75" style="1598" customWidth="1"/>
    <col min="6413" max="6413" width="7" style="1598" customWidth="1"/>
    <col min="6414" max="6414" width="8" style="1598" customWidth="1"/>
    <col min="6415" max="6415" width="6.25" style="1598" customWidth="1"/>
    <col min="6416" max="6656" width="9" style="1598"/>
    <col min="6657" max="6657" width="3" style="1598" customWidth="1"/>
    <col min="6658" max="6658" width="22.25" style="1598" customWidth="1"/>
    <col min="6659" max="6659" width="23.625" style="1598" customWidth="1"/>
    <col min="6660" max="6660" width="19" style="1598" customWidth="1"/>
    <col min="6661" max="6661" width="6.625" style="1598" customWidth="1"/>
    <col min="6662" max="6662" width="5.75" style="1598" customWidth="1"/>
    <col min="6663" max="6663" width="10.375" style="1598" customWidth="1"/>
    <col min="6664" max="6667" width="6.25" style="1598" customWidth="1"/>
    <col min="6668" max="6668" width="4.75" style="1598" customWidth="1"/>
    <col min="6669" max="6669" width="7" style="1598" customWidth="1"/>
    <col min="6670" max="6670" width="8" style="1598" customWidth="1"/>
    <col min="6671" max="6671" width="6.25" style="1598" customWidth="1"/>
    <col min="6672" max="6912" width="9" style="1598"/>
    <col min="6913" max="6913" width="3" style="1598" customWidth="1"/>
    <col min="6914" max="6914" width="22.25" style="1598" customWidth="1"/>
    <col min="6915" max="6915" width="23.625" style="1598" customWidth="1"/>
    <col min="6916" max="6916" width="19" style="1598" customWidth="1"/>
    <col min="6917" max="6917" width="6.625" style="1598" customWidth="1"/>
    <col min="6918" max="6918" width="5.75" style="1598" customWidth="1"/>
    <col min="6919" max="6919" width="10.375" style="1598" customWidth="1"/>
    <col min="6920" max="6923" width="6.25" style="1598" customWidth="1"/>
    <col min="6924" max="6924" width="4.75" style="1598" customWidth="1"/>
    <col min="6925" max="6925" width="7" style="1598" customWidth="1"/>
    <col min="6926" max="6926" width="8" style="1598" customWidth="1"/>
    <col min="6927" max="6927" width="6.25" style="1598" customWidth="1"/>
    <col min="6928" max="7168" width="9" style="1598"/>
    <col min="7169" max="7169" width="3" style="1598" customWidth="1"/>
    <col min="7170" max="7170" width="22.25" style="1598" customWidth="1"/>
    <col min="7171" max="7171" width="23.625" style="1598" customWidth="1"/>
    <col min="7172" max="7172" width="19" style="1598" customWidth="1"/>
    <col min="7173" max="7173" width="6.625" style="1598" customWidth="1"/>
    <col min="7174" max="7174" width="5.75" style="1598" customWidth="1"/>
    <col min="7175" max="7175" width="10.375" style="1598" customWidth="1"/>
    <col min="7176" max="7179" width="6.25" style="1598" customWidth="1"/>
    <col min="7180" max="7180" width="4.75" style="1598" customWidth="1"/>
    <col min="7181" max="7181" width="7" style="1598" customWidth="1"/>
    <col min="7182" max="7182" width="8" style="1598" customWidth="1"/>
    <col min="7183" max="7183" width="6.25" style="1598" customWidth="1"/>
    <col min="7184" max="7424" width="9" style="1598"/>
    <col min="7425" max="7425" width="3" style="1598" customWidth="1"/>
    <col min="7426" max="7426" width="22.25" style="1598" customWidth="1"/>
    <col min="7427" max="7427" width="23.625" style="1598" customWidth="1"/>
    <col min="7428" max="7428" width="19" style="1598" customWidth="1"/>
    <col min="7429" max="7429" width="6.625" style="1598" customWidth="1"/>
    <col min="7430" max="7430" width="5.75" style="1598" customWidth="1"/>
    <col min="7431" max="7431" width="10.375" style="1598" customWidth="1"/>
    <col min="7432" max="7435" width="6.25" style="1598" customWidth="1"/>
    <col min="7436" max="7436" width="4.75" style="1598" customWidth="1"/>
    <col min="7437" max="7437" width="7" style="1598" customWidth="1"/>
    <col min="7438" max="7438" width="8" style="1598" customWidth="1"/>
    <col min="7439" max="7439" width="6.25" style="1598" customWidth="1"/>
    <col min="7440" max="7680" width="9" style="1598"/>
    <col min="7681" max="7681" width="3" style="1598" customWidth="1"/>
    <col min="7682" max="7682" width="22.25" style="1598" customWidth="1"/>
    <col min="7683" max="7683" width="23.625" style="1598" customWidth="1"/>
    <col min="7684" max="7684" width="19" style="1598" customWidth="1"/>
    <col min="7685" max="7685" width="6.625" style="1598" customWidth="1"/>
    <col min="7686" max="7686" width="5.75" style="1598" customWidth="1"/>
    <col min="7687" max="7687" width="10.375" style="1598" customWidth="1"/>
    <col min="7688" max="7691" width="6.25" style="1598" customWidth="1"/>
    <col min="7692" max="7692" width="4.75" style="1598" customWidth="1"/>
    <col min="7693" max="7693" width="7" style="1598" customWidth="1"/>
    <col min="7694" max="7694" width="8" style="1598" customWidth="1"/>
    <col min="7695" max="7695" width="6.25" style="1598" customWidth="1"/>
    <col min="7696" max="7936" width="9" style="1598"/>
    <col min="7937" max="7937" width="3" style="1598" customWidth="1"/>
    <col min="7938" max="7938" width="22.25" style="1598" customWidth="1"/>
    <col min="7939" max="7939" width="23.625" style="1598" customWidth="1"/>
    <col min="7940" max="7940" width="19" style="1598" customWidth="1"/>
    <col min="7941" max="7941" width="6.625" style="1598" customWidth="1"/>
    <col min="7942" max="7942" width="5.75" style="1598" customWidth="1"/>
    <col min="7943" max="7943" width="10.375" style="1598" customWidth="1"/>
    <col min="7944" max="7947" width="6.25" style="1598" customWidth="1"/>
    <col min="7948" max="7948" width="4.75" style="1598" customWidth="1"/>
    <col min="7949" max="7949" width="7" style="1598" customWidth="1"/>
    <col min="7950" max="7950" width="8" style="1598" customWidth="1"/>
    <col min="7951" max="7951" width="6.25" style="1598" customWidth="1"/>
    <col min="7952" max="8192" width="9" style="1598"/>
    <col min="8193" max="8193" width="3" style="1598" customWidth="1"/>
    <col min="8194" max="8194" width="22.25" style="1598" customWidth="1"/>
    <col min="8195" max="8195" width="23.625" style="1598" customWidth="1"/>
    <col min="8196" max="8196" width="19" style="1598" customWidth="1"/>
    <col min="8197" max="8197" width="6.625" style="1598" customWidth="1"/>
    <col min="8198" max="8198" width="5.75" style="1598" customWidth="1"/>
    <col min="8199" max="8199" width="10.375" style="1598" customWidth="1"/>
    <col min="8200" max="8203" width="6.25" style="1598" customWidth="1"/>
    <col min="8204" max="8204" width="4.75" style="1598" customWidth="1"/>
    <col min="8205" max="8205" width="7" style="1598" customWidth="1"/>
    <col min="8206" max="8206" width="8" style="1598" customWidth="1"/>
    <col min="8207" max="8207" width="6.25" style="1598" customWidth="1"/>
    <col min="8208" max="8448" width="9" style="1598"/>
    <col min="8449" max="8449" width="3" style="1598" customWidth="1"/>
    <col min="8450" max="8450" width="22.25" style="1598" customWidth="1"/>
    <col min="8451" max="8451" width="23.625" style="1598" customWidth="1"/>
    <col min="8452" max="8452" width="19" style="1598" customWidth="1"/>
    <col min="8453" max="8453" width="6.625" style="1598" customWidth="1"/>
    <col min="8454" max="8454" width="5.75" style="1598" customWidth="1"/>
    <col min="8455" max="8455" width="10.375" style="1598" customWidth="1"/>
    <col min="8456" max="8459" width="6.25" style="1598" customWidth="1"/>
    <col min="8460" max="8460" width="4.75" style="1598" customWidth="1"/>
    <col min="8461" max="8461" width="7" style="1598" customWidth="1"/>
    <col min="8462" max="8462" width="8" style="1598" customWidth="1"/>
    <col min="8463" max="8463" width="6.25" style="1598" customWidth="1"/>
    <col min="8464" max="8704" width="9" style="1598"/>
    <col min="8705" max="8705" width="3" style="1598" customWidth="1"/>
    <col min="8706" max="8706" width="22.25" style="1598" customWidth="1"/>
    <col min="8707" max="8707" width="23.625" style="1598" customWidth="1"/>
    <col min="8708" max="8708" width="19" style="1598" customWidth="1"/>
    <col min="8709" max="8709" width="6.625" style="1598" customWidth="1"/>
    <col min="8710" max="8710" width="5.75" style="1598" customWidth="1"/>
    <col min="8711" max="8711" width="10.375" style="1598" customWidth="1"/>
    <col min="8712" max="8715" width="6.25" style="1598" customWidth="1"/>
    <col min="8716" max="8716" width="4.75" style="1598" customWidth="1"/>
    <col min="8717" max="8717" width="7" style="1598" customWidth="1"/>
    <col min="8718" max="8718" width="8" style="1598" customWidth="1"/>
    <col min="8719" max="8719" width="6.25" style="1598" customWidth="1"/>
    <col min="8720" max="8960" width="9" style="1598"/>
    <col min="8961" max="8961" width="3" style="1598" customWidth="1"/>
    <col min="8962" max="8962" width="22.25" style="1598" customWidth="1"/>
    <col min="8963" max="8963" width="23.625" style="1598" customWidth="1"/>
    <col min="8964" max="8964" width="19" style="1598" customWidth="1"/>
    <col min="8965" max="8965" width="6.625" style="1598" customWidth="1"/>
    <col min="8966" max="8966" width="5.75" style="1598" customWidth="1"/>
    <col min="8967" max="8967" width="10.375" style="1598" customWidth="1"/>
    <col min="8968" max="8971" width="6.25" style="1598" customWidth="1"/>
    <col min="8972" max="8972" width="4.75" style="1598" customWidth="1"/>
    <col min="8973" max="8973" width="7" style="1598" customWidth="1"/>
    <col min="8974" max="8974" width="8" style="1598" customWidth="1"/>
    <col min="8975" max="8975" width="6.25" style="1598" customWidth="1"/>
    <col min="8976" max="9216" width="9" style="1598"/>
    <col min="9217" max="9217" width="3" style="1598" customWidth="1"/>
    <col min="9218" max="9218" width="22.25" style="1598" customWidth="1"/>
    <col min="9219" max="9219" width="23.625" style="1598" customWidth="1"/>
    <col min="9220" max="9220" width="19" style="1598" customWidth="1"/>
    <col min="9221" max="9221" width="6.625" style="1598" customWidth="1"/>
    <col min="9222" max="9222" width="5.75" style="1598" customWidth="1"/>
    <col min="9223" max="9223" width="10.375" style="1598" customWidth="1"/>
    <col min="9224" max="9227" width="6.25" style="1598" customWidth="1"/>
    <col min="9228" max="9228" width="4.75" style="1598" customWidth="1"/>
    <col min="9229" max="9229" width="7" style="1598" customWidth="1"/>
    <col min="9230" max="9230" width="8" style="1598" customWidth="1"/>
    <col min="9231" max="9231" width="6.25" style="1598" customWidth="1"/>
    <col min="9232" max="9472" width="9" style="1598"/>
    <col min="9473" max="9473" width="3" style="1598" customWidth="1"/>
    <col min="9474" max="9474" width="22.25" style="1598" customWidth="1"/>
    <col min="9475" max="9475" width="23.625" style="1598" customWidth="1"/>
    <col min="9476" max="9476" width="19" style="1598" customWidth="1"/>
    <col min="9477" max="9477" width="6.625" style="1598" customWidth="1"/>
    <col min="9478" max="9478" width="5.75" style="1598" customWidth="1"/>
    <col min="9479" max="9479" width="10.375" style="1598" customWidth="1"/>
    <col min="9480" max="9483" width="6.25" style="1598" customWidth="1"/>
    <col min="9484" max="9484" width="4.75" style="1598" customWidth="1"/>
    <col min="9485" max="9485" width="7" style="1598" customWidth="1"/>
    <col min="9486" max="9486" width="8" style="1598" customWidth="1"/>
    <col min="9487" max="9487" width="6.25" style="1598" customWidth="1"/>
    <col min="9488" max="9728" width="9" style="1598"/>
    <col min="9729" max="9729" width="3" style="1598" customWidth="1"/>
    <col min="9730" max="9730" width="22.25" style="1598" customWidth="1"/>
    <col min="9731" max="9731" width="23.625" style="1598" customWidth="1"/>
    <col min="9732" max="9732" width="19" style="1598" customWidth="1"/>
    <col min="9733" max="9733" width="6.625" style="1598" customWidth="1"/>
    <col min="9734" max="9734" width="5.75" style="1598" customWidth="1"/>
    <col min="9735" max="9735" width="10.375" style="1598" customWidth="1"/>
    <col min="9736" max="9739" width="6.25" style="1598" customWidth="1"/>
    <col min="9740" max="9740" width="4.75" style="1598" customWidth="1"/>
    <col min="9741" max="9741" width="7" style="1598" customWidth="1"/>
    <col min="9742" max="9742" width="8" style="1598" customWidth="1"/>
    <col min="9743" max="9743" width="6.25" style="1598" customWidth="1"/>
    <col min="9744" max="9984" width="9" style="1598"/>
    <col min="9985" max="9985" width="3" style="1598" customWidth="1"/>
    <col min="9986" max="9986" width="22.25" style="1598" customWidth="1"/>
    <col min="9987" max="9987" width="23.625" style="1598" customWidth="1"/>
    <col min="9988" max="9988" width="19" style="1598" customWidth="1"/>
    <col min="9989" max="9989" width="6.625" style="1598" customWidth="1"/>
    <col min="9990" max="9990" width="5.75" style="1598" customWidth="1"/>
    <col min="9991" max="9991" width="10.375" style="1598" customWidth="1"/>
    <col min="9992" max="9995" width="6.25" style="1598" customWidth="1"/>
    <col min="9996" max="9996" width="4.75" style="1598" customWidth="1"/>
    <col min="9997" max="9997" width="7" style="1598" customWidth="1"/>
    <col min="9998" max="9998" width="8" style="1598" customWidth="1"/>
    <col min="9999" max="9999" width="6.25" style="1598" customWidth="1"/>
    <col min="10000" max="10240" width="9" style="1598"/>
    <col min="10241" max="10241" width="3" style="1598" customWidth="1"/>
    <col min="10242" max="10242" width="22.25" style="1598" customWidth="1"/>
    <col min="10243" max="10243" width="23.625" style="1598" customWidth="1"/>
    <col min="10244" max="10244" width="19" style="1598" customWidth="1"/>
    <col min="10245" max="10245" width="6.625" style="1598" customWidth="1"/>
    <col min="10246" max="10246" width="5.75" style="1598" customWidth="1"/>
    <col min="10247" max="10247" width="10.375" style="1598" customWidth="1"/>
    <col min="10248" max="10251" width="6.25" style="1598" customWidth="1"/>
    <col min="10252" max="10252" width="4.75" style="1598" customWidth="1"/>
    <col min="10253" max="10253" width="7" style="1598" customWidth="1"/>
    <col min="10254" max="10254" width="8" style="1598" customWidth="1"/>
    <col min="10255" max="10255" width="6.25" style="1598" customWidth="1"/>
    <col min="10256" max="10496" width="9" style="1598"/>
    <col min="10497" max="10497" width="3" style="1598" customWidth="1"/>
    <col min="10498" max="10498" width="22.25" style="1598" customWidth="1"/>
    <col min="10499" max="10499" width="23.625" style="1598" customWidth="1"/>
    <col min="10500" max="10500" width="19" style="1598" customWidth="1"/>
    <col min="10501" max="10501" width="6.625" style="1598" customWidth="1"/>
    <col min="10502" max="10502" width="5.75" style="1598" customWidth="1"/>
    <col min="10503" max="10503" width="10.375" style="1598" customWidth="1"/>
    <col min="10504" max="10507" width="6.25" style="1598" customWidth="1"/>
    <col min="10508" max="10508" width="4.75" style="1598" customWidth="1"/>
    <col min="10509" max="10509" width="7" style="1598" customWidth="1"/>
    <col min="10510" max="10510" width="8" style="1598" customWidth="1"/>
    <col min="10511" max="10511" width="6.25" style="1598" customWidth="1"/>
    <col min="10512" max="10752" width="9" style="1598"/>
    <col min="10753" max="10753" width="3" style="1598" customWidth="1"/>
    <col min="10754" max="10754" width="22.25" style="1598" customWidth="1"/>
    <col min="10755" max="10755" width="23.625" style="1598" customWidth="1"/>
    <col min="10756" max="10756" width="19" style="1598" customWidth="1"/>
    <col min="10757" max="10757" width="6.625" style="1598" customWidth="1"/>
    <col min="10758" max="10758" width="5.75" style="1598" customWidth="1"/>
    <col min="10759" max="10759" width="10.375" style="1598" customWidth="1"/>
    <col min="10760" max="10763" width="6.25" style="1598" customWidth="1"/>
    <col min="10764" max="10764" width="4.75" style="1598" customWidth="1"/>
    <col min="10765" max="10765" width="7" style="1598" customWidth="1"/>
    <col min="10766" max="10766" width="8" style="1598" customWidth="1"/>
    <col min="10767" max="10767" width="6.25" style="1598" customWidth="1"/>
    <col min="10768" max="11008" width="9" style="1598"/>
    <col min="11009" max="11009" width="3" style="1598" customWidth="1"/>
    <col min="11010" max="11010" width="22.25" style="1598" customWidth="1"/>
    <col min="11011" max="11011" width="23.625" style="1598" customWidth="1"/>
    <col min="11012" max="11012" width="19" style="1598" customWidth="1"/>
    <col min="11013" max="11013" width="6.625" style="1598" customWidth="1"/>
    <col min="11014" max="11014" width="5.75" style="1598" customWidth="1"/>
    <col min="11015" max="11015" width="10.375" style="1598" customWidth="1"/>
    <col min="11016" max="11019" width="6.25" style="1598" customWidth="1"/>
    <col min="11020" max="11020" width="4.75" style="1598" customWidth="1"/>
    <col min="11021" max="11021" width="7" style="1598" customWidth="1"/>
    <col min="11022" max="11022" width="8" style="1598" customWidth="1"/>
    <col min="11023" max="11023" width="6.25" style="1598" customWidth="1"/>
    <col min="11024" max="11264" width="9" style="1598"/>
    <col min="11265" max="11265" width="3" style="1598" customWidth="1"/>
    <col min="11266" max="11266" width="22.25" style="1598" customWidth="1"/>
    <col min="11267" max="11267" width="23.625" style="1598" customWidth="1"/>
    <col min="11268" max="11268" width="19" style="1598" customWidth="1"/>
    <col min="11269" max="11269" width="6.625" style="1598" customWidth="1"/>
    <col min="11270" max="11270" width="5.75" style="1598" customWidth="1"/>
    <col min="11271" max="11271" width="10.375" style="1598" customWidth="1"/>
    <col min="11272" max="11275" width="6.25" style="1598" customWidth="1"/>
    <col min="11276" max="11276" width="4.75" style="1598" customWidth="1"/>
    <col min="11277" max="11277" width="7" style="1598" customWidth="1"/>
    <col min="11278" max="11278" width="8" style="1598" customWidth="1"/>
    <col min="11279" max="11279" width="6.25" style="1598" customWidth="1"/>
    <col min="11280" max="11520" width="9" style="1598"/>
    <col min="11521" max="11521" width="3" style="1598" customWidth="1"/>
    <col min="11522" max="11522" width="22.25" style="1598" customWidth="1"/>
    <col min="11523" max="11523" width="23.625" style="1598" customWidth="1"/>
    <col min="11524" max="11524" width="19" style="1598" customWidth="1"/>
    <col min="11525" max="11525" width="6.625" style="1598" customWidth="1"/>
    <col min="11526" max="11526" width="5.75" style="1598" customWidth="1"/>
    <col min="11527" max="11527" width="10.375" style="1598" customWidth="1"/>
    <col min="11528" max="11531" width="6.25" style="1598" customWidth="1"/>
    <col min="11532" max="11532" width="4.75" style="1598" customWidth="1"/>
    <col min="11533" max="11533" width="7" style="1598" customWidth="1"/>
    <col min="11534" max="11534" width="8" style="1598" customWidth="1"/>
    <col min="11535" max="11535" width="6.25" style="1598" customWidth="1"/>
    <col min="11536" max="11776" width="9" style="1598"/>
    <col min="11777" max="11777" width="3" style="1598" customWidth="1"/>
    <col min="11778" max="11778" width="22.25" style="1598" customWidth="1"/>
    <col min="11779" max="11779" width="23.625" style="1598" customWidth="1"/>
    <col min="11780" max="11780" width="19" style="1598" customWidth="1"/>
    <col min="11781" max="11781" width="6.625" style="1598" customWidth="1"/>
    <col min="11782" max="11782" width="5.75" style="1598" customWidth="1"/>
    <col min="11783" max="11783" width="10.375" style="1598" customWidth="1"/>
    <col min="11784" max="11787" width="6.25" style="1598" customWidth="1"/>
    <col min="11788" max="11788" width="4.75" style="1598" customWidth="1"/>
    <col min="11789" max="11789" width="7" style="1598" customWidth="1"/>
    <col min="11790" max="11790" width="8" style="1598" customWidth="1"/>
    <col min="11791" max="11791" width="6.25" style="1598" customWidth="1"/>
    <col min="11792" max="12032" width="9" style="1598"/>
    <col min="12033" max="12033" width="3" style="1598" customWidth="1"/>
    <col min="12034" max="12034" width="22.25" style="1598" customWidth="1"/>
    <col min="12035" max="12035" width="23.625" style="1598" customWidth="1"/>
    <col min="12036" max="12036" width="19" style="1598" customWidth="1"/>
    <col min="12037" max="12037" width="6.625" style="1598" customWidth="1"/>
    <col min="12038" max="12038" width="5.75" style="1598" customWidth="1"/>
    <col min="12039" max="12039" width="10.375" style="1598" customWidth="1"/>
    <col min="12040" max="12043" width="6.25" style="1598" customWidth="1"/>
    <col min="12044" max="12044" width="4.75" style="1598" customWidth="1"/>
    <col min="12045" max="12045" width="7" style="1598" customWidth="1"/>
    <col min="12046" max="12046" width="8" style="1598" customWidth="1"/>
    <col min="12047" max="12047" width="6.25" style="1598" customWidth="1"/>
    <col min="12048" max="12288" width="9" style="1598"/>
    <col min="12289" max="12289" width="3" style="1598" customWidth="1"/>
    <col min="12290" max="12290" width="22.25" style="1598" customWidth="1"/>
    <col min="12291" max="12291" width="23.625" style="1598" customWidth="1"/>
    <col min="12292" max="12292" width="19" style="1598" customWidth="1"/>
    <col min="12293" max="12293" width="6.625" style="1598" customWidth="1"/>
    <col min="12294" max="12294" width="5.75" style="1598" customWidth="1"/>
    <col min="12295" max="12295" width="10.375" style="1598" customWidth="1"/>
    <col min="12296" max="12299" width="6.25" style="1598" customWidth="1"/>
    <col min="12300" max="12300" width="4.75" style="1598" customWidth="1"/>
    <col min="12301" max="12301" width="7" style="1598" customWidth="1"/>
    <col min="12302" max="12302" width="8" style="1598" customWidth="1"/>
    <col min="12303" max="12303" width="6.25" style="1598" customWidth="1"/>
    <col min="12304" max="12544" width="9" style="1598"/>
    <col min="12545" max="12545" width="3" style="1598" customWidth="1"/>
    <col min="12546" max="12546" width="22.25" style="1598" customWidth="1"/>
    <col min="12547" max="12547" width="23.625" style="1598" customWidth="1"/>
    <col min="12548" max="12548" width="19" style="1598" customWidth="1"/>
    <col min="12549" max="12549" width="6.625" style="1598" customWidth="1"/>
    <col min="12550" max="12550" width="5.75" style="1598" customWidth="1"/>
    <col min="12551" max="12551" width="10.375" style="1598" customWidth="1"/>
    <col min="12552" max="12555" width="6.25" style="1598" customWidth="1"/>
    <col min="12556" max="12556" width="4.75" style="1598" customWidth="1"/>
    <col min="12557" max="12557" width="7" style="1598" customWidth="1"/>
    <col min="12558" max="12558" width="8" style="1598" customWidth="1"/>
    <col min="12559" max="12559" width="6.25" style="1598" customWidth="1"/>
    <col min="12560" max="12800" width="9" style="1598"/>
    <col min="12801" max="12801" width="3" style="1598" customWidth="1"/>
    <col min="12802" max="12802" width="22.25" style="1598" customWidth="1"/>
    <col min="12803" max="12803" width="23.625" style="1598" customWidth="1"/>
    <col min="12804" max="12804" width="19" style="1598" customWidth="1"/>
    <col min="12805" max="12805" width="6.625" style="1598" customWidth="1"/>
    <col min="12806" max="12806" width="5.75" style="1598" customWidth="1"/>
    <col min="12807" max="12807" width="10.375" style="1598" customWidth="1"/>
    <col min="12808" max="12811" width="6.25" style="1598" customWidth="1"/>
    <col min="12812" max="12812" width="4.75" style="1598" customWidth="1"/>
    <col min="12813" max="12813" width="7" style="1598" customWidth="1"/>
    <col min="12814" max="12814" width="8" style="1598" customWidth="1"/>
    <col min="12815" max="12815" width="6.25" style="1598" customWidth="1"/>
    <col min="12816" max="13056" width="9" style="1598"/>
    <col min="13057" max="13057" width="3" style="1598" customWidth="1"/>
    <col min="13058" max="13058" width="22.25" style="1598" customWidth="1"/>
    <col min="13059" max="13059" width="23.625" style="1598" customWidth="1"/>
    <col min="13060" max="13060" width="19" style="1598" customWidth="1"/>
    <col min="13061" max="13061" width="6.625" style="1598" customWidth="1"/>
    <col min="13062" max="13062" width="5.75" style="1598" customWidth="1"/>
    <col min="13063" max="13063" width="10.375" style="1598" customWidth="1"/>
    <col min="13064" max="13067" width="6.25" style="1598" customWidth="1"/>
    <col min="13068" max="13068" width="4.75" style="1598" customWidth="1"/>
    <col min="13069" max="13069" width="7" style="1598" customWidth="1"/>
    <col min="13070" max="13070" width="8" style="1598" customWidth="1"/>
    <col min="13071" max="13071" width="6.25" style="1598" customWidth="1"/>
    <col min="13072" max="13312" width="9" style="1598"/>
    <col min="13313" max="13313" width="3" style="1598" customWidth="1"/>
    <col min="13314" max="13314" width="22.25" style="1598" customWidth="1"/>
    <col min="13315" max="13315" width="23.625" style="1598" customWidth="1"/>
    <col min="13316" max="13316" width="19" style="1598" customWidth="1"/>
    <col min="13317" max="13317" width="6.625" style="1598" customWidth="1"/>
    <col min="13318" max="13318" width="5.75" style="1598" customWidth="1"/>
    <col min="13319" max="13319" width="10.375" style="1598" customWidth="1"/>
    <col min="13320" max="13323" width="6.25" style="1598" customWidth="1"/>
    <col min="13324" max="13324" width="4.75" style="1598" customWidth="1"/>
    <col min="13325" max="13325" width="7" style="1598" customWidth="1"/>
    <col min="13326" max="13326" width="8" style="1598" customWidth="1"/>
    <col min="13327" max="13327" width="6.25" style="1598" customWidth="1"/>
    <col min="13328" max="13568" width="9" style="1598"/>
    <col min="13569" max="13569" width="3" style="1598" customWidth="1"/>
    <col min="13570" max="13570" width="22.25" style="1598" customWidth="1"/>
    <col min="13571" max="13571" width="23.625" style="1598" customWidth="1"/>
    <col min="13572" max="13572" width="19" style="1598" customWidth="1"/>
    <col min="13573" max="13573" width="6.625" style="1598" customWidth="1"/>
    <col min="13574" max="13574" width="5.75" style="1598" customWidth="1"/>
    <col min="13575" max="13575" width="10.375" style="1598" customWidth="1"/>
    <col min="13576" max="13579" width="6.25" style="1598" customWidth="1"/>
    <col min="13580" max="13580" width="4.75" style="1598" customWidth="1"/>
    <col min="13581" max="13581" width="7" style="1598" customWidth="1"/>
    <col min="13582" max="13582" width="8" style="1598" customWidth="1"/>
    <col min="13583" max="13583" width="6.25" style="1598" customWidth="1"/>
    <col min="13584" max="13824" width="9" style="1598"/>
    <col min="13825" max="13825" width="3" style="1598" customWidth="1"/>
    <col min="13826" max="13826" width="22.25" style="1598" customWidth="1"/>
    <col min="13827" max="13827" width="23.625" style="1598" customWidth="1"/>
    <col min="13828" max="13828" width="19" style="1598" customWidth="1"/>
    <col min="13829" max="13829" width="6.625" style="1598" customWidth="1"/>
    <col min="13830" max="13830" width="5.75" style="1598" customWidth="1"/>
    <col min="13831" max="13831" width="10.375" style="1598" customWidth="1"/>
    <col min="13832" max="13835" width="6.25" style="1598" customWidth="1"/>
    <col min="13836" max="13836" width="4.75" style="1598" customWidth="1"/>
    <col min="13837" max="13837" width="7" style="1598" customWidth="1"/>
    <col min="13838" max="13838" width="8" style="1598" customWidth="1"/>
    <col min="13839" max="13839" width="6.25" style="1598" customWidth="1"/>
    <col min="13840" max="14080" width="9" style="1598"/>
    <col min="14081" max="14081" width="3" style="1598" customWidth="1"/>
    <col min="14082" max="14082" width="22.25" style="1598" customWidth="1"/>
    <col min="14083" max="14083" width="23.625" style="1598" customWidth="1"/>
    <col min="14084" max="14084" width="19" style="1598" customWidth="1"/>
    <col min="14085" max="14085" width="6.625" style="1598" customWidth="1"/>
    <col min="14086" max="14086" width="5.75" style="1598" customWidth="1"/>
    <col min="14087" max="14087" width="10.375" style="1598" customWidth="1"/>
    <col min="14088" max="14091" width="6.25" style="1598" customWidth="1"/>
    <col min="14092" max="14092" width="4.75" style="1598" customWidth="1"/>
    <col min="14093" max="14093" width="7" style="1598" customWidth="1"/>
    <col min="14094" max="14094" width="8" style="1598" customWidth="1"/>
    <col min="14095" max="14095" width="6.25" style="1598" customWidth="1"/>
    <col min="14096" max="14336" width="9" style="1598"/>
    <col min="14337" max="14337" width="3" style="1598" customWidth="1"/>
    <col min="14338" max="14338" width="22.25" style="1598" customWidth="1"/>
    <col min="14339" max="14339" width="23.625" style="1598" customWidth="1"/>
    <col min="14340" max="14340" width="19" style="1598" customWidth="1"/>
    <col min="14341" max="14341" width="6.625" style="1598" customWidth="1"/>
    <col min="14342" max="14342" width="5.75" style="1598" customWidth="1"/>
    <col min="14343" max="14343" width="10.375" style="1598" customWidth="1"/>
    <col min="14344" max="14347" width="6.25" style="1598" customWidth="1"/>
    <col min="14348" max="14348" width="4.75" style="1598" customWidth="1"/>
    <col min="14349" max="14349" width="7" style="1598" customWidth="1"/>
    <col min="14350" max="14350" width="8" style="1598" customWidth="1"/>
    <col min="14351" max="14351" width="6.25" style="1598" customWidth="1"/>
    <col min="14352" max="14592" width="9" style="1598"/>
    <col min="14593" max="14593" width="3" style="1598" customWidth="1"/>
    <col min="14594" max="14594" width="22.25" style="1598" customWidth="1"/>
    <col min="14595" max="14595" width="23.625" style="1598" customWidth="1"/>
    <col min="14596" max="14596" width="19" style="1598" customWidth="1"/>
    <col min="14597" max="14597" width="6.625" style="1598" customWidth="1"/>
    <col min="14598" max="14598" width="5.75" style="1598" customWidth="1"/>
    <col min="14599" max="14599" width="10.375" style="1598" customWidth="1"/>
    <col min="14600" max="14603" width="6.25" style="1598" customWidth="1"/>
    <col min="14604" max="14604" width="4.75" style="1598" customWidth="1"/>
    <col min="14605" max="14605" width="7" style="1598" customWidth="1"/>
    <col min="14606" max="14606" width="8" style="1598" customWidth="1"/>
    <col min="14607" max="14607" width="6.25" style="1598" customWidth="1"/>
    <col min="14608" max="14848" width="9" style="1598"/>
    <col min="14849" max="14849" width="3" style="1598" customWidth="1"/>
    <col min="14850" max="14850" width="22.25" style="1598" customWidth="1"/>
    <col min="14851" max="14851" width="23.625" style="1598" customWidth="1"/>
    <col min="14852" max="14852" width="19" style="1598" customWidth="1"/>
    <col min="14853" max="14853" width="6.625" style="1598" customWidth="1"/>
    <col min="14854" max="14854" width="5.75" style="1598" customWidth="1"/>
    <col min="14855" max="14855" width="10.375" style="1598" customWidth="1"/>
    <col min="14856" max="14859" width="6.25" style="1598" customWidth="1"/>
    <col min="14860" max="14860" width="4.75" style="1598" customWidth="1"/>
    <col min="14861" max="14861" width="7" style="1598" customWidth="1"/>
    <col min="14862" max="14862" width="8" style="1598" customWidth="1"/>
    <col min="14863" max="14863" width="6.25" style="1598" customWidth="1"/>
    <col min="14864" max="15104" width="9" style="1598"/>
    <col min="15105" max="15105" width="3" style="1598" customWidth="1"/>
    <col min="15106" max="15106" width="22.25" style="1598" customWidth="1"/>
    <col min="15107" max="15107" width="23.625" style="1598" customWidth="1"/>
    <col min="15108" max="15108" width="19" style="1598" customWidth="1"/>
    <col min="15109" max="15109" width="6.625" style="1598" customWidth="1"/>
    <col min="15110" max="15110" width="5.75" style="1598" customWidth="1"/>
    <col min="15111" max="15111" width="10.375" style="1598" customWidth="1"/>
    <col min="15112" max="15115" width="6.25" style="1598" customWidth="1"/>
    <col min="15116" max="15116" width="4.75" style="1598" customWidth="1"/>
    <col min="15117" max="15117" width="7" style="1598" customWidth="1"/>
    <col min="15118" max="15118" width="8" style="1598" customWidth="1"/>
    <col min="15119" max="15119" width="6.25" style="1598" customWidth="1"/>
    <col min="15120" max="15360" width="9" style="1598"/>
    <col min="15361" max="15361" width="3" style="1598" customWidth="1"/>
    <col min="15362" max="15362" width="22.25" style="1598" customWidth="1"/>
    <col min="15363" max="15363" width="23.625" style="1598" customWidth="1"/>
    <col min="15364" max="15364" width="19" style="1598" customWidth="1"/>
    <col min="15365" max="15365" width="6.625" style="1598" customWidth="1"/>
    <col min="15366" max="15366" width="5.75" style="1598" customWidth="1"/>
    <col min="15367" max="15367" width="10.375" style="1598" customWidth="1"/>
    <col min="15368" max="15371" width="6.25" style="1598" customWidth="1"/>
    <col min="15372" max="15372" width="4.75" style="1598" customWidth="1"/>
    <col min="15373" max="15373" width="7" style="1598" customWidth="1"/>
    <col min="15374" max="15374" width="8" style="1598" customWidth="1"/>
    <col min="15375" max="15375" width="6.25" style="1598" customWidth="1"/>
    <col min="15376" max="15616" width="9" style="1598"/>
    <col min="15617" max="15617" width="3" style="1598" customWidth="1"/>
    <col min="15618" max="15618" width="22.25" style="1598" customWidth="1"/>
    <col min="15619" max="15619" width="23.625" style="1598" customWidth="1"/>
    <col min="15620" max="15620" width="19" style="1598" customWidth="1"/>
    <col min="15621" max="15621" width="6.625" style="1598" customWidth="1"/>
    <col min="15622" max="15622" width="5.75" style="1598" customWidth="1"/>
    <col min="15623" max="15623" width="10.375" style="1598" customWidth="1"/>
    <col min="15624" max="15627" width="6.25" style="1598" customWidth="1"/>
    <col min="15628" max="15628" width="4.75" style="1598" customWidth="1"/>
    <col min="15629" max="15629" width="7" style="1598" customWidth="1"/>
    <col min="15630" max="15630" width="8" style="1598" customWidth="1"/>
    <col min="15631" max="15631" width="6.25" style="1598" customWidth="1"/>
    <col min="15632" max="15872" width="9" style="1598"/>
    <col min="15873" max="15873" width="3" style="1598" customWidth="1"/>
    <col min="15874" max="15874" width="22.25" style="1598" customWidth="1"/>
    <col min="15875" max="15875" width="23.625" style="1598" customWidth="1"/>
    <col min="15876" max="15876" width="19" style="1598" customWidth="1"/>
    <col min="15877" max="15877" width="6.625" style="1598" customWidth="1"/>
    <col min="15878" max="15878" width="5.75" style="1598" customWidth="1"/>
    <col min="15879" max="15879" width="10.375" style="1598" customWidth="1"/>
    <col min="15880" max="15883" width="6.25" style="1598" customWidth="1"/>
    <col min="15884" max="15884" width="4.75" style="1598" customWidth="1"/>
    <col min="15885" max="15885" width="7" style="1598" customWidth="1"/>
    <col min="15886" max="15886" width="8" style="1598" customWidth="1"/>
    <col min="15887" max="15887" width="6.25" style="1598" customWidth="1"/>
    <col min="15888" max="16128" width="9" style="1598"/>
    <col min="16129" max="16129" width="3" style="1598" customWidth="1"/>
    <col min="16130" max="16130" width="22.25" style="1598" customWidth="1"/>
    <col min="16131" max="16131" width="23.625" style="1598" customWidth="1"/>
    <col min="16132" max="16132" width="19" style="1598" customWidth="1"/>
    <col min="16133" max="16133" width="6.625" style="1598" customWidth="1"/>
    <col min="16134" max="16134" width="5.75" style="1598" customWidth="1"/>
    <col min="16135" max="16135" width="10.375" style="1598" customWidth="1"/>
    <col min="16136" max="16139" width="6.25" style="1598" customWidth="1"/>
    <col min="16140" max="16140" width="4.75" style="1598" customWidth="1"/>
    <col min="16141" max="16141" width="7" style="1598" customWidth="1"/>
    <col min="16142" max="16142" width="8" style="1598" customWidth="1"/>
    <col min="16143" max="16143" width="6.25" style="1598" customWidth="1"/>
    <col min="16144" max="16384" width="9" style="1598"/>
  </cols>
  <sheetData>
    <row r="1" spans="1:14">
      <c r="A1" s="2395" t="s">
        <v>269</v>
      </c>
      <c r="B1" s="2395"/>
      <c r="C1" s="2395"/>
      <c r="D1" s="2395"/>
      <c r="E1" s="2395"/>
      <c r="F1" s="2395"/>
      <c r="G1" s="2395"/>
      <c r="H1" s="2395"/>
      <c r="I1" s="2395"/>
      <c r="J1" s="2395"/>
      <c r="K1" s="2395"/>
      <c r="L1" s="2395"/>
      <c r="M1" s="2395"/>
    </row>
    <row r="2" spans="1:14">
      <c r="A2" s="1598" t="s">
        <v>2589</v>
      </c>
    </row>
    <row r="3" spans="1:14">
      <c r="A3" s="1598" t="s">
        <v>21</v>
      </c>
    </row>
    <row r="4" spans="1:14" s="1659" customFormat="1">
      <c r="A4" s="1661" t="s">
        <v>22</v>
      </c>
      <c r="B4" s="1662"/>
      <c r="C4" s="1661" t="s">
        <v>2726</v>
      </c>
      <c r="D4" s="1660"/>
      <c r="E4" s="1660"/>
    </row>
    <row r="5" spans="1:14" s="1659" customFormat="1">
      <c r="A5" s="1661" t="s">
        <v>23</v>
      </c>
      <c r="B5" s="1662"/>
      <c r="C5" s="1661" t="s">
        <v>2587</v>
      </c>
      <c r="D5" s="1660"/>
      <c r="E5" s="1660"/>
      <c r="I5" s="1598" t="s">
        <v>3566</v>
      </c>
    </row>
    <row r="6" spans="1:14">
      <c r="A6" s="1598" t="s">
        <v>0</v>
      </c>
      <c r="C6" s="1598" t="s">
        <v>38</v>
      </c>
      <c r="D6" s="1598" t="s">
        <v>2586</v>
      </c>
      <c r="I6" s="1598" t="s">
        <v>2585</v>
      </c>
    </row>
    <row r="7" spans="1:14">
      <c r="A7" s="1598" t="s">
        <v>25</v>
      </c>
      <c r="C7" s="1598" t="s">
        <v>2693</v>
      </c>
      <c r="D7" s="1598" t="s">
        <v>2583</v>
      </c>
      <c r="F7" s="1598" t="s">
        <v>849</v>
      </c>
      <c r="I7" s="2397" t="s">
        <v>2727</v>
      </c>
      <c r="J7" s="2397"/>
      <c r="K7" s="2397"/>
      <c r="L7" s="2397"/>
      <c r="M7" s="2397"/>
      <c r="N7" s="2397"/>
    </row>
    <row r="8" spans="1:14">
      <c r="A8" s="1656" t="s">
        <v>3</v>
      </c>
      <c r="B8" s="1656"/>
      <c r="C8" s="1656"/>
      <c r="D8" s="1656"/>
      <c r="E8" s="2396" t="s">
        <v>4</v>
      </c>
      <c r="F8" s="2396"/>
      <c r="G8" s="2396" t="s">
        <v>5</v>
      </c>
      <c r="H8" s="2396"/>
      <c r="I8" s="2396" t="s">
        <v>6</v>
      </c>
      <c r="J8" s="2396"/>
      <c r="K8" s="2396"/>
      <c r="L8" s="2396"/>
      <c r="M8" s="1656" t="s">
        <v>7</v>
      </c>
      <c r="N8" s="1656" t="s">
        <v>16</v>
      </c>
    </row>
    <row r="9" spans="1:14">
      <c r="A9" s="1652" t="s">
        <v>8</v>
      </c>
      <c r="B9" s="1652" t="s">
        <v>29</v>
      </c>
      <c r="C9" s="1652" t="s">
        <v>9</v>
      </c>
      <c r="D9" s="1652" t="s">
        <v>10</v>
      </c>
      <c r="E9" s="1652" t="s">
        <v>11</v>
      </c>
      <c r="F9" s="1652" t="s">
        <v>12</v>
      </c>
      <c r="G9" s="1652" t="s">
        <v>13</v>
      </c>
      <c r="H9" s="1652" t="s">
        <v>14</v>
      </c>
      <c r="I9" s="1652">
        <v>1</v>
      </c>
      <c r="J9" s="1652">
        <v>2</v>
      </c>
      <c r="K9" s="1652">
        <v>3</v>
      </c>
      <c r="L9" s="1652">
        <v>4</v>
      </c>
      <c r="M9" s="1652" t="s">
        <v>15</v>
      </c>
      <c r="N9" s="1652"/>
    </row>
    <row r="10" spans="1:14">
      <c r="A10" s="1652" t="s">
        <v>17</v>
      </c>
      <c r="B10" s="1652"/>
      <c r="C10" s="1652"/>
      <c r="D10" s="1655"/>
      <c r="E10" s="1654"/>
      <c r="F10" s="1654"/>
      <c r="G10" s="1654"/>
      <c r="H10" s="1654"/>
      <c r="I10" s="1653">
        <v>0.4</v>
      </c>
      <c r="J10" s="1653">
        <v>0.3</v>
      </c>
      <c r="K10" s="1653">
        <v>0.3</v>
      </c>
      <c r="L10" s="1653">
        <v>0</v>
      </c>
      <c r="M10" s="1652"/>
      <c r="N10" s="1652"/>
    </row>
    <row r="11" spans="1:14" s="1726" customFormat="1">
      <c r="A11" s="1646">
        <v>23</v>
      </c>
      <c r="B11" s="1675" t="s">
        <v>2613</v>
      </c>
      <c r="C11" s="1650"/>
      <c r="D11" s="1649"/>
      <c r="E11" s="1648"/>
      <c r="F11" s="1648"/>
      <c r="G11" s="1648"/>
      <c r="H11" s="1648"/>
      <c r="I11" s="1647"/>
      <c r="J11" s="1647"/>
      <c r="K11" s="1647"/>
      <c r="L11" s="1647"/>
      <c r="M11" s="1646"/>
      <c r="N11" s="1646"/>
    </row>
    <row r="12" spans="1:14" s="1718" customFormat="1" ht="24">
      <c r="A12" s="1645"/>
      <c r="B12" s="1630" t="s">
        <v>2612</v>
      </c>
      <c r="C12" s="1614"/>
      <c r="D12" s="1643"/>
      <c r="E12" s="1613"/>
      <c r="F12" s="1613"/>
      <c r="G12" s="1642"/>
      <c r="H12" s="1631"/>
      <c r="I12" s="1631"/>
      <c r="J12" s="1631"/>
      <c r="K12" s="1631"/>
      <c r="L12" s="1636"/>
      <c r="M12" s="1608"/>
      <c r="N12" s="1608"/>
    </row>
    <row r="13" spans="1:14" s="1718" customFormat="1" ht="24">
      <c r="A13" s="1623"/>
      <c r="B13" s="1608" t="s">
        <v>2611</v>
      </c>
      <c r="C13" s="1705"/>
      <c r="D13" s="1725"/>
      <c r="E13" s="1613"/>
      <c r="F13" s="1613"/>
      <c r="G13" s="1624"/>
      <c r="H13" s="1631" t="s">
        <v>33</v>
      </c>
      <c r="I13" s="1631"/>
      <c r="J13" s="1631"/>
      <c r="K13" s="1631"/>
      <c r="L13" s="1636"/>
      <c r="M13" s="1608"/>
      <c r="N13" s="1608"/>
    </row>
    <row r="14" spans="1:14" s="1718" customFormat="1" ht="24">
      <c r="A14" s="1623"/>
      <c r="B14" s="1712" t="s">
        <v>2725</v>
      </c>
      <c r="C14" s="1724"/>
      <c r="D14" s="1723"/>
      <c r="E14" s="1621"/>
      <c r="F14" s="1637"/>
      <c r="G14" s="1624"/>
      <c r="H14" s="1631"/>
      <c r="I14" s="1631"/>
      <c r="J14" s="1631"/>
      <c r="K14" s="1631"/>
      <c r="L14" s="1636"/>
      <c r="M14" s="1608"/>
      <c r="N14" s="1608"/>
    </row>
    <row r="15" spans="1:14" s="1718" customFormat="1">
      <c r="A15" s="1623"/>
      <c r="B15" s="1626" t="s">
        <v>333</v>
      </c>
      <c r="C15" s="1649" t="s">
        <v>2724</v>
      </c>
      <c r="D15" s="1716" t="s">
        <v>363</v>
      </c>
      <c r="E15" s="1614"/>
      <c r="F15" s="1613"/>
      <c r="G15" s="1632"/>
      <c r="H15" s="1631"/>
      <c r="I15" s="1631"/>
      <c r="J15" s="1631"/>
      <c r="K15" s="1631"/>
      <c r="L15" s="1619"/>
      <c r="M15" s="1608"/>
      <c r="N15" s="1608"/>
    </row>
    <row r="16" spans="1:14" s="1718" customFormat="1">
      <c r="A16" s="1623"/>
      <c r="B16" s="1671" t="s">
        <v>2723</v>
      </c>
      <c r="C16" s="1622" t="s">
        <v>2722</v>
      </c>
      <c r="D16" s="1722" t="s">
        <v>2721</v>
      </c>
      <c r="E16" s="1614" t="s">
        <v>18</v>
      </c>
      <c r="F16" s="1613">
        <v>80</v>
      </c>
      <c r="G16" s="1629"/>
      <c r="H16" s="1619"/>
      <c r="I16" s="1619"/>
      <c r="J16" s="1619"/>
      <c r="K16" s="1619"/>
      <c r="L16" s="1619"/>
      <c r="M16" s="1608"/>
      <c r="N16" s="1608" t="s">
        <v>2561</v>
      </c>
    </row>
    <row r="17" spans="1:14" s="1718" customFormat="1">
      <c r="A17" s="1623"/>
      <c r="B17" s="1616" t="s">
        <v>2720</v>
      </c>
      <c r="C17" s="1622" t="s">
        <v>2719</v>
      </c>
      <c r="D17" s="1722" t="s">
        <v>2718</v>
      </c>
      <c r="E17" s="1614"/>
      <c r="F17" s="1613"/>
      <c r="G17" s="1629"/>
      <c r="H17" s="1619"/>
      <c r="I17" s="1619"/>
      <c r="J17" s="1619"/>
      <c r="K17" s="1619"/>
      <c r="L17" s="1619"/>
      <c r="M17" s="1608"/>
      <c r="N17" s="1608"/>
    </row>
    <row r="18" spans="1:14" s="1718" customFormat="1">
      <c r="A18" s="1623"/>
      <c r="B18" s="1616" t="s">
        <v>2717</v>
      </c>
      <c r="C18" s="1622" t="s">
        <v>2716</v>
      </c>
      <c r="D18" s="1722" t="s">
        <v>2715</v>
      </c>
      <c r="E18" s="1614" t="s">
        <v>18</v>
      </c>
      <c r="F18" s="1613">
        <v>100</v>
      </c>
      <c r="G18" s="1629"/>
      <c r="H18" s="1619"/>
      <c r="I18" s="1619"/>
      <c r="J18" s="1619"/>
      <c r="K18" s="1619"/>
      <c r="L18" s="1619"/>
      <c r="M18" s="1608"/>
      <c r="N18" s="1608" t="s">
        <v>2561</v>
      </c>
    </row>
    <row r="19" spans="1:14" s="1718" customFormat="1">
      <c r="A19" s="1623"/>
      <c r="B19" s="1628" t="s">
        <v>2714</v>
      </c>
      <c r="C19" s="1622" t="s">
        <v>2713</v>
      </c>
      <c r="D19" s="1722" t="s">
        <v>2712</v>
      </c>
      <c r="E19" s="1614" t="s">
        <v>889</v>
      </c>
      <c r="F19" s="1613">
        <v>3</v>
      </c>
      <c r="G19" s="1620"/>
      <c r="H19" s="1620"/>
      <c r="I19" s="1620"/>
      <c r="J19" s="1619"/>
      <c r="K19" s="1619"/>
      <c r="L19" s="1618"/>
      <c r="M19" s="1619"/>
      <c r="N19" s="1618" t="s">
        <v>2678</v>
      </c>
    </row>
    <row r="20" spans="1:14" s="1718" customFormat="1">
      <c r="A20" s="1623"/>
      <c r="B20" s="1616" t="s">
        <v>2711</v>
      </c>
      <c r="C20" s="1679">
        <v>2563</v>
      </c>
      <c r="D20" s="1722" t="s">
        <v>2710</v>
      </c>
      <c r="E20" s="1614"/>
      <c r="F20" s="1613"/>
      <c r="G20" s="1620"/>
      <c r="H20" s="1620"/>
      <c r="I20" s="1620"/>
      <c r="J20" s="1619"/>
      <c r="K20" s="1619"/>
      <c r="L20" s="1624"/>
      <c r="M20" s="1619"/>
      <c r="N20" s="1618"/>
    </row>
    <row r="21" spans="1:14" s="1718" customFormat="1">
      <c r="A21" s="1623"/>
      <c r="B21" s="1616" t="s">
        <v>2709</v>
      </c>
      <c r="C21" s="1630" t="s">
        <v>2708</v>
      </c>
      <c r="D21" s="1722" t="s">
        <v>2707</v>
      </c>
      <c r="E21" s="1614" t="s">
        <v>518</v>
      </c>
      <c r="F21" s="1613">
        <v>3</v>
      </c>
      <c r="G21" s="1620"/>
      <c r="H21" s="1620"/>
      <c r="I21" s="1620"/>
      <c r="J21" s="1619"/>
      <c r="K21" s="1619"/>
      <c r="L21" s="1624"/>
      <c r="M21" s="1619"/>
      <c r="N21" s="1618" t="s">
        <v>2561</v>
      </c>
    </row>
    <row r="22" spans="1:14" s="1718" customFormat="1">
      <c r="A22" s="1623"/>
      <c r="B22" s="1616" t="s">
        <v>2706</v>
      </c>
      <c r="C22" s="1630" t="s">
        <v>2705</v>
      </c>
      <c r="D22" s="1615" t="s">
        <v>2704</v>
      </c>
      <c r="E22" s="1614"/>
      <c r="F22" s="1613"/>
      <c r="G22" s="1620"/>
      <c r="H22" s="1620"/>
      <c r="I22" s="1620"/>
      <c r="J22" s="1619"/>
      <c r="K22" s="1619"/>
      <c r="L22" s="1618"/>
      <c r="M22" s="1619"/>
      <c r="N22" s="1618"/>
    </row>
    <row r="23" spans="1:14" s="1718" customFormat="1">
      <c r="A23" s="1623"/>
      <c r="B23" s="1616" t="s">
        <v>2703</v>
      </c>
      <c r="C23" s="1677" t="s">
        <v>2702</v>
      </c>
      <c r="D23" s="1615" t="s">
        <v>2701</v>
      </c>
      <c r="E23" s="1614"/>
      <c r="F23" s="1613"/>
      <c r="G23" s="1620"/>
      <c r="H23" s="1620"/>
      <c r="I23" s="1620"/>
      <c r="J23" s="1619"/>
      <c r="K23" s="1619"/>
      <c r="L23" s="1618"/>
      <c r="M23" s="1619"/>
      <c r="N23" s="1618"/>
    </row>
    <row r="24" spans="1:14" s="1718" customFormat="1" ht="27" customHeight="1">
      <c r="A24" s="1617"/>
      <c r="B24" s="1614"/>
      <c r="C24" s="1676" t="s">
        <v>2700</v>
      </c>
      <c r="D24" s="1721" t="s">
        <v>2699</v>
      </c>
      <c r="E24" s="1720" t="s">
        <v>18</v>
      </c>
      <c r="F24" s="1720">
        <v>20</v>
      </c>
      <c r="G24" s="1620"/>
      <c r="H24" s="1620"/>
      <c r="I24" s="1620"/>
      <c r="J24" s="1619"/>
      <c r="K24" s="1619"/>
      <c r="L24" s="1618"/>
      <c r="M24" s="1619"/>
      <c r="N24" s="1618" t="s">
        <v>2561</v>
      </c>
    </row>
    <row r="25" spans="1:14" s="1718" customFormat="1" ht="24" customHeight="1">
      <c r="A25" s="1617"/>
      <c r="B25" s="1614"/>
      <c r="C25" s="1684" t="s">
        <v>2698</v>
      </c>
      <c r="D25" s="1718" t="s">
        <v>2697</v>
      </c>
      <c r="E25" s="1720"/>
      <c r="F25" s="1720"/>
      <c r="G25" s="1612"/>
      <c r="H25" s="1611"/>
      <c r="I25" s="1610"/>
      <c r="J25" s="1610"/>
      <c r="K25" s="1610"/>
      <c r="L25" s="1610"/>
      <c r="M25" s="1609"/>
      <c r="N25" s="1608"/>
    </row>
    <row r="26" spans="1:14" s="1718" customFormat="1">
      <c r="A26" s="1607"/>
      <c r="B26" s="1604"/>
      <c r="C26" s="1719" t="s">
        <v>2696</v>
      </c>
      <c r="D26" s="1615" t="s">
        <v>2695</v>
      </c>
      <c r="E26" s="1604"/>
      <c r="F26" s="1603"/>
      <c r="G26" s="1602"/>
      <c r="H26" s="1602"/>
      <c r="I26" s="1602"/>
      <c r="J26" s="1601"/>
      <c r="K26" s="1601"/>
      <c r="L26" s="1600"/>
      <c r="M26" s="1601"/>
      <c r="N26" s="1600" t="s">
        <v>2678</v>
      </c>
    </row>
    <row r="27" spans="1:14">
      <c r="B27" s="1599" t="s">
        <v>2694</v>
      </c>
      <c r="D27" s="1713"/>
    </row>
    <row r="30" spans="1:14">
      <c r="A30" s="2395" t="s">
        <v>269</v>
      </c>
      <c r="B30" s="2395"/>
      <c r="C30" s="2395"/>
      <c r="D30" s="2395"/>
      <c r="E30" s="2395"/>
      <c r="F30" s="2395"/>
      <c r="G30" s="2395"/>
      <c r="H30" s="2395"/>
      <c r="I30" s="2395"/>
      <c r="J30" s="2395"/>
      <c r="K30" s="2395"/>
      <c r="L30" s="2395"/>
      <c r="M30" s="2395"/>
    </row>
    <row r="31" spans="1:14">
      <c r="A31" s="1598" t="s">
        <v>2589</v>
      </c>
    </row>
    <row r="32" spans="1:14">
      <c r="A32" s="1598" t="s">
        <v>21</v>
      </c>
      <c r="C32" s="1598" t="s">
        <v>41</v>
      </c>
    </row>
    <row r="33" spans="1:14">
      <c r="A33" s="1661" t="s">
        <v>22</v>
      </c>
      <c r="B33" s="1662"/>
      <c r="C33" s="1661" t="s">
        <v>2588</v>
      </c>
      <c r="D33" s="1660"/>
      <c r="E33" s="1660"/>
      <c r="F33" s="1659"/>
      <c r="G33" s="1659"/>
      <c r="H33" s="1659"/>
      <c r="I33" s="1659"/>
      <c r="J33" s="1659"/>
      <c r="K33" s="1659"/>
      <c r="L33" s="1659"/>
      <c r="M33" s="1659"/>
      <c r="N33" s="1659"/>
    </row>
    <row r="34" spans="1:14">
      <c r="A34" s="1661" t="s">
        <v>23</v>
      </c>
      <c r="B34" s="1662"/>
      <c r="C34" s="1661" t="s">
        <v>2587</v>
      </c>
      <c r="D34" s="1660"/>
      <c r="E34" s="1660"/>
      <c r="F34" s="1659"/>
      <c r="G34" s="1659"/>
      <c r="H34" s="1659"/>
      <c r="I34" s="1598" t="s">
        <v>3566</v>
      </c>
      <c r="J34" s="1659"/>
      <c r="K34" s="1659"/>
      <c r="L34" s="1659"/>
      <c r="M34" s="1659"/>
      <c r="N34" s="1659"/>
    </row>
    <row r="35" spans="1:14">
      <c r="A35" s="1598" t="s">
        <v>0</v>
      </c>
      <c r="C35" s="1598" t="s">
        <v>38</v>
      </c>
      <c r="D35" s="1598" t="s">
        <v>2586</v>
      </c>
      <c r="I35" s="1598" t="s">
        <v>2585</v>
      </c>
    </row>
    <row r="36" spans="1:14">
      <c r="A36" s="1598" t="s">
        <v>25</v>
      </c>
      <c r="C36" s="1598" t="s">
        <v>2693</v>
      </c>
      <c r="D36" s="1598" t="s">
        <v>2583</v>
      </c>
      <c r="F36" s="1598" t="s">
        <v>849</v>
      </c>
      <c r="I36" s="1658" t="s">
        <v>2670</v>
      </c>
      <c r="J36" s="1657"/>
      <c r="M36" s="1598" t="s">
        <v>28</v>
      </c>
    </row>
    <row r="37" spans="1:14">
      <c r="A37" s="1656" t="s">
        <v>3</v>
      </c>
      <c r="B37" s="1656"/>
      <c r="C37" s="1656"/>
      <c r="D37" s="1656"/>
      <c r="E37" s="1691" t="s">
        <v>4</v>
      </c>
      <c r="F37" s="1691"/>
      <c r="G37" s="1691" t="s">
        <v>5</v>
      </c>
      <c r="H37" s="1691"/>
      <c r="I37" s="1691" t="s">
        <v>6</v>
      </c>
      <c r="J37" s="1691"/>
      <c r="K37" s="1691"/>
      <c r="L37" s="1691"/>
      <c r="M37" s="1656" t="s">
        <v>7</v>
      </c>
      <c r="N37" s="1656" t="s">
        <v>16</v>
      </c>
    </row>
    <row r="38" spans="1:14">
      <c r="A38" s="1652" t="s">
        <v>8</v>
      </c>
      <c r="B38" s="1652" t="s">
        <v>29</v>
      </c>
      <c r="C38" s="1652" t="s">
        <v>9</v>
      </c>
      <c r="D38" s="1652" t="s">
        <v>10</v>
      </c>
      <c r="E38" s="1652" t="s">
        <v>11</v>
      </c>
      <c r="F38" s="1652" t="s">
        <v>12</v>
      </c>
      <c r="G38" s="1652" t="s">
        <v>13</v>
      </c>
      <c r="H38" s="1652" t="s">
        <v>14</v>
      </c>
      <c r="I38" s="1652">
        <v>1</v>
      </c>
      <c r="J38" s="1652">
        <v>2</v>
      </c>
      <c r="K38" s="1652">
        <v>3</v>
      </c>
      <c r="L38" s="1652">
        <v>4</v>
      </c>
      <c r="M38" s="1652" t="s">
        <v>15</v>
      </c>
      <c r="N38" s="1652"/>
    </row>
    <row r="39" spans="1:14">
      <c r="A39" s="1652" t="s">
        <v>17</v>
      </c>
      <c r="B39" s="1652"/>
      <c r="C39" s="1655"/>
      <c r="D39" s="1655"/>
      <c r="E39" s="1654"/>
      <c r="F39" s="1654"/>
      <c r="G39" s="1654"/>
      <c r="H39" s="1654"/>
      <c r="I39" s="1653">
        <v>0.4</v>
      </c>
      <c r="J39" s="1653">
        <v>0.3</v>
      </c>
      <c r="K39" s="1653">
        <v>0.3</v>
      </c>
      <c r="L39" s="1653">
        <v>0</v>
      </c>
      <c r="M39" s="1652"/>
      <c r="N39" s="1652"/>
    </row>
    <row r="40" spans="1:14">
      <c r="A40" s="1646">
        <v>23</v>
      </c>
      <c r="B40" s="1675" t="s">
        <v>2613</v>
      </c>
      <c r="C40" s="1717" t="s">
        <v>35</v>
      </c>
      <c r="D40" s="1716" t="s">
        <v>363</v>
      </c>
      <c r="E40" s="1648"/>
      <c r="F40" s="1648"/>
      <c r="G40" s="1648"/>
      <c r="H40" s="1648"/>
      <c r="I40" s="1647"/>
      <c r="J40" s="1647"/>
      <c r="K40" s="1647"/>
      <c r="L40" s="1647"/>
      <c r="M40" s="1646"/>
      <c r="N40" s="1646"/>
    </row>
    <row r="41" spans="1:14" ht="24">
      <c r="A41" s="1645"/>
      <c r="B41" s="1630" t="s">
        <v>2612</v>
      </c>
      <c r="C41" s="1715" t="s">
        <v>2692</v>
      </c>
      <c r="D41" s="1714" t="s">
        <v>2691</v>
      </c>
      <c r="E41" s="1648"/>
      <c r="F41" s="1648"/>
      <c r="G41" s="1642"/>
      <c r="H41" s="1631"/>
      <c r="I41" s="1631"/>
      <c r="J41" s="1631"/>
      <c r="K41" s="1631"/>
      <c r="L41" s="1636"/>
      <c r="M41" s="1608"/>
      <c r="N41" s="1608"/>
    </row>
    <row r="42" spans="1:14" ht="24">
      <c r="A42" s="1623"/>
      <c r="B42" s="1608" t="s">
        <v>2611</v>
      </c>
      <c r="C42" s="1616" t="s">
        <v>2690</v>
      </c>
      <c r="D42" s="1713" t="s">
        <v>2689</v>
      </c>
      <c r="E42" s="1613"/>
      <c r="F42" s="1613"/>
      <c r="G42" s="1624"/>
      <c r="H42" s="1631"/>
      <c r="I42" s="1631"/>
      <c r="J42" s="1631"/>
      <c r="K42" s="1631"/>
      <c r="L42" s="1636"/>
      <c r="M42" s="1608"/>
      <c r="N42" s="1608"/>
    </row>
    <row r="43" spans="1:14" ht="24">
      <c r="A43" s="1623"/>
      <c r="B43" s="1712"/>
      <c r="C43" s="1616" t="s">
        <v>2688</v>
      </c>
      <c r="D43" s="1682" t="s">
        <v>2687</v>
      </c>
      <c r="E43" s="1613" t="s">
        <v>2682</v>
      </c>
      <c r="F43" s="1613" t="s">
        <v>1147</v>
      </c>
      <c r="G43" s="1624"/>
      <c r="H43" s="1631"/>
      <c r="I43" s="1631"/>
      <c r="J43" s="1631"/>
      <c r="K43" s="1631"/>
      <c r="L43" s="1636"/>
      <c r="M43" s="1608"/>
      <c r="N43" s="1608" t="s">
        <v>2678</v>
      </c>
    </row>
    <row r="44" spans="1:14">
      <c r="A44" s="1623"/>
      <c r="B44" s="1626"/>
      <c r="C44" s="1663" t="s">
        <v>2686</v>
      </c>
      <c r="D44" s="1709" t="s">
        <v>2685</v>
      </c>
      <c r="E44" s="1710"/>
      <c r="F44" s="1613"/>
      <c r="G44" s="1632"/>
      <c r="H44" s="1631"/>
      <c r="I44" s="1631"/>
      <c r="J44" s="1631"/>
      <c r="K44" s="1631"/>
      <c r="L44" s="1619"/>
      <c r="M44" s="1608"/>
      <c r="N44" s="1608"/>
    </row>
    <row r="45" spans="1:14">
      <c r="A45" s="1623"/>
      <c r="B45" s="1671"/>
      <c r="C45" s="1711" t="s">
        <v>2684</v>
      </c>
      <c r="D45" s="1654" t="s">
        <v>2683</v>
      </c>
      <c r="E45" s="1710" t="s">
        <v>2682</v>
      </c>
      <c r="F45" s="1637" t="s">
        <v>2681</v>
      </c>
      <c r="G45" s="1629"/>
      <c r="H45" s="1619"/>
      <c r="I45" s="1619"/>
      <c r="J45" s="1619"/>
      <c r="K45" s="1619"/>
      <c r="L45" s="1619"/>
      <c r="M45" s="1608"/>
      <c r="N45" s="1608"/>
    </row>
    <row r="46" spans="1:14">
      <c r="A46" s="1623"/>
      <c r="B46" s="1616"/>
      <c r="C46" s="1669"/>
      <c r="D46" s="1709" t="s">
        <v>2680</v>
      </c>
      <c r="E46" s="1614" t="s">
        <v>2679</v>
      </c>
      <c r="F46" s="1613">
        <v>1</v>
      </c>
      <c r="G46" s="1629"/>
      <c r="H46" s="1619"/>
      <c r="I46" s="1619"/>
      <c r="J46" s="1619"/>
      <c r="K46" s="1619"/>
      <c r="L46" s="1619"/>
      <c r="M46" s="1608"/>
      <c r="N46" s="1608" t="s">
        <v>2678</v>
      </c>
    </row>
    <row r="47" spans="1:14">
      <c r="A47" s="1623"/>
      <c r="B47" s="1616"/>
      <c r="C47" s="1622"/>
      <c r="D47" s="1709" t="s">
        <v>2677</v>
      </c>
      <c r="E47" s="1621"/>
      <c r="F47" s="1613"/>
      <c r="G47" s="1629"/>
      <c r="H47" s="1619"/>
      <c r="I47" s="1619"/>
      <c r="J47" s="1619"/>
      <c r="K47" s="1619"/>
      <c r="L47" s="1619"/>
      <c r="M47" s="1608"/>
      <c r="N47" s="1608"/>
    </row>
    <row r="48" spans="1:14">
      <c r="A48" s="1623"/>
      <c r="B48" s="1628"/>
      <c r="C48" s="1622"/>
      <c r="D48" s="1708" t="s">
        <v>2676</v>
      </c>
      <c r="E48" s="1614" t="s">
        <v>18</v>
      </c>
      <c r="F48" s="1613">
        <v>100</v>
      </c>
      <c r="G48" s="1620"/>
      <c r="H48" s="1620"/>
      <c r="I48" s="1620"/>
      <c r="J48" s="1619"/>
      <c r="K48" s="1619"/>
      <c r="L48" s="1618"/>
      <c r="M48" s="1619"/>
      <c r="N48" s="1608" t="s">
        <v>2675</v>
      </c>
    </row>
    <row r="49" spans="1:14">
      <c r="A49" s="1623"/>
      <c r="B49" s="1616"/>
      <c r="C49" s="1679"/>
      <c r="D49" s="1687" t="s">
        <v>2674</v>
      </c>
      <c r="E49" s="1614"/>
      <c r="F49" s="1613"/>
      <c r="G49" s="1620"/>
      <c r="H49" s="1620"/>
      <c r="I49" s="1620"/>
      <c r="J49" s="1619"/>
      <c r="K49" s="1619"/>
      <c r="L49" s="1624"/>
      <c r="M49" s="1619"/>
      <c r="N49" s="1618"/>
    </row>
    <row r="50" spans="1:14">
      <c r="A50" s="1623"/>
      <c r="B50" s="1616"/>
      <c r="C50" s="1630"/>
      <c r="D50" s="1643" t="s">
        <v>2673</v>
      </c>
      <c r="E50" s="1614"/>
      <c r="F50" s="1613"/>
      <c r="G50" s="1620"/>
      <c r="H50" s="1620"/>
      <c r="I50" s="1620"/>
      <c r="J50" s="1619"/>
      <c r="K50" s="1619"/>
      <c r="L50" s="1624"/>
      <c r="M50" s="1619"/>
      <c r="N50" s="1618"/>
    </row>
    <row r="51" spans="1:14">
      <c r="A51" s="1623"/>
      <c r="B51" s="1616"/>
      <c r="C51" s="1677"/>
      <c r="D51" s="1665"/>
      <c r="E51" s="1614"/>
      <c r="F51" s="1613"/>
      <c r="G51" s="1620"/>
      <c r="H51" s="1620"/>
      <c r="I51" s="1620"/>
      <c r="J51" s="1619"/>
      <c r="K51" s="1619"/>
      <c r="L51" s="1618"/>
      <c r="M51" s="1619"/>
      <c r="N51" s="1618"/>
    </row>
    <row r="52" spans="1:14">
      <c r="A52" s="1617"/>
      <c r="B52" s="1614"/>
      <c r="C52" s="1676"/>
      <c r="D52" s="1664"/>
      <c r="E52" s="1614"/>
      <c r="F52" s="1613"/>
      <c r="G52" s="1620"/>
      <c r="H52" s="1620"/>
      <c r="I52" s="1620"/>
      <c r="J52" s="1619"/>
      <c r="K52" s="1619"/>
      <c r="L52" s="1618"/>
      <c r="M52" s="1619"/>
      <c r="N52" s="1618"/>
    </row>
    <row r="53" spans="1:14">
      <c r="A53" s="1617"/>
      <c r="B53" s="1614"/>
      <c r="C53" s="1614"/>
      <c r="D53" s="1643"/>
      <c r="E53" s="1614"/>
      <c r="F53" s="1613"/>
      <c r="G53" s="1612"/>
      <c r="H53" s="1611"/>
      <c r="I53" s="1610"/>
      <c r="J53" s="1610"/>
      <c r="K53" s="1610"/>
      <c r="L53" s="1610"/>
      <c r="M53" s="1609"/>
      <c r="N53" s="1608"/>
    </row>
    <row r="54" spans="1:14">
      <c r="A54" s="1607"/>
      <c r="B54" s="1604"/>
      <c r="C54" s="1604"/>
      <c r="D54" s="1605"/>
      <c r="E54" s="1604"/>
      <c r="F54" s="1603"/>
      <c r="G54" s="1602"/>
      <c r="H54" s="1602"/>
      <c r="I54" s="1602"/>
      <c r="J54" s="1601"/>
      <c r="K54" s="1601"/>
      <c r="L54" s="1600"/>
      <c r="M54" s="1601"/>
      <c r="N54" s="1600"/>
    </row>
    <row r="55" spans="1:14">
      <c r="B55" s="1599"/>
    </row>
    <row r="56" spans="1:14">
      <c r="B56" s="1599"/>
    </row>
    <row r="57" spans="1:14">
      <c r="B57" s="1599"/>
    </row>
    <row r="59" spans="1:14">
      <c r="A59" s="2395" t="s">
        <v>269</v>
      </c>
      <c r="B59" s="2395"/>
      <c r="C59" s="2395"/>
      <c r="D59" s="2395"/>
      <c r="E59" s="2395"/>
      <c r="F59" s="2395"/>
      <c r="G59" s="2395"/>
      <c r="H59" s="2395"/>
      <c r="I59" s="2395"/>
      <c r="J59" s="2395"/>
      <c r="K59" s="2395"/>
      <c r="L59" s="2395"/>
      <c r="M59" s="2395"/>
    </row>
    <row r="60" spans="1:14">
      <c r="A60" s="1598" t="s">
        <v>2589</v>
      </c>
    </row>
    <row r="61" spans="1:14">
      <c r="A61" s="1598" t="s">
        <v>21</v>
      </c>
      <c r="C61" s="1598" t="s">
        <v>41</v>
      </c>
    </row>
    <row r="62" spans="1:14">
      <c r="A62" s="1661" t="s">
        <v>22</v>
      </c>
      <c r="B62" s="1662"/>
      <c r="C62" s="1661" t="s">
        <v>2588</v>
      </c>
      <c r="D62" s="1660"/>
      <c r="E62" s="1660"/>
      <c r="F62" s="1659"/>
      <c r="G62" s="1659"/>
      <c r="H62" s="1659"/>
      <c r="I62" s="1659"/>
      <c r="J62" s="1659"/>
      <c r="K62" s="1659"/>
      <c r="L62" s="1659"/>
      <c r="M62" s="1659"/>
      <c r="N62" s="1659"/>
    </row>
    <row r="63" spans="1:14">
      <c r="A63" s="1661" t="s">
        <v>23</v>
      </c>
      <c r="B63" s="1662"/>
      <c r="C63" s="1661" t="s">
        <v>2587</v>
      </c>
      <c r="D63" s="1660"/>
      <c r="E63" s="1660"/>
      <c r="F63" s="1659"/>
      <c r="G63" s="1659"/>
      <c r="H63" s="1659"/>
      <c r="I63" s="1598" t="s">
        <v>3566</v>
      </c>
      <c r="J63" s="1659"/>
      <c r="K63" s="1659"/>
      <c r="L63" s="1659"/>
      <c r="M63" s="1659"/>
      <c r="N63" s="1659"/>
    </row>
    <row r="64" spans="1:14">
      <c r="A64" s="1598" t="s">
        <v>0</v>
      </c>
      <c r="C64" s="1598" t="s">
        <v>38</v>
      </c>
      <c r="D64" s="1598" t="s">
        <v>2586</v>
      </c>
      <c r="I64" s="1598" t="s">
        <v>2585</v>
      </c>
    </row>
    <row r="65" spans="1:14">
      <c r="A65" s="1598" t="s">
        <v>25</v>
      </c>
      <c r="C65" s="1598" t="s">
        <v>2640</v>
      </c>
      <c r="D65" s="1598" t="s">
        <v>2671</v>
      </c>
      <c r="F65" s="1598" t="s">
        <v>849</v>
      </c>
      <c r="I65" s="1658" t="s">
        <v>2670</v>
      </c>
      <c r="J65" s="1657"/>
      <c r="M65" s="1598" t="s">
        <v>28</v>
      </c>
    </row>
    <row r="66" spans="1:14">
      <c r="A66" s="1656" t="s">
        <v>3</v>
      </c>
      <c r="B66" s="1656"/>
      <c r="C66" s="1656"/>
      <c r="D66" s="1656"/>
      <c r="E66" s="2396" t="s">
        <v>4</v>
      </c>
      <c r="F66" s="2396"/>
      <c r="G66" s="2396" t="s">
        <v>5</v>
      </c>
      <c r="H66" s="2396"/>
      <c r="I66" s="2396" t="s">
        <v>6</v>
      </c>
      <c r="J66" s="2396"/>
      <c r="K66" s="2396"/>
      <c r="L66" s="2396"/>
      <c r="M66" s="1656" t="s">
        <v>7</v>
      </c>
      <c r="N66" s="1656" t="s">
        <v>16</v>
      </c>
    </row>
    <row r="67" spans="1:14">
      <c r="A67" s="1652" t="s">
        <v>8</v>
      </c>
      <c r="B67" s="1652" t="s">
        <v>29</v>
      </c>
      <c r="C67" s="1707" t="s">
        <v>9</v>
      </c>
      <c r="D67" s="1652" t="s">
        <v>10</v>
      </c>
      <c r="E67" s="1706" t="s">
        <v>11</v>
      </c>
      <c r="F67" s="1652" t="s">
        <v>12</v>
      </c>
      <c r="G67" s="1652" t="s">
        <v>13</v>
      </c>
      <c r="H67" s="1652" t="s">
        <v>14</v>
      </c>
      <c r="I67" s="1652">
        <v>1</v>
      </c>
      <c r="J67" s="1652">
        <v>2</v>
      </c>
      <c r="K67" s="1652">
        <v>3</v>
      </c>
      <c r="L67" s="1652">
        <v>4</v>
      </c>
      <c r="M67" s="1652" t="s">
        <v>15</v>
      </c>
      <c r="N67" s="1652"/>
    </row>
    <row r="68" spans="1:14">
      <c r="A68" s="1652" t="s">
        <v>17</v>
      </c>
      <c r="B68" s="1652"/>
      <c r="C68" s="1652"/>
      <c r="D68" s="1655"/>
      <c r="E68" s="1654"/>
      <c r="F68" s="1654"/>
      <c r="G68" s="1654"/>
      <c r="H68" s="1654"/>
      <c r="I68" s="1653">
        <v>0.4</v>
      </c>
      <c r="J68" s="1653">
        <v>0.3</v>
      </c>
      <c r="K68" s="1653">
        <v>0.3</v>
      </c>
      <c r="L68" s="1653">
        <v>0</v>
      </c>
      <c r="M68" s="1652"/>
      <c r="N68" s="1652"/>
    </row>
    <row r="69" spans="1:14">
      <c r="A69" s="1646"/>
      <c r="B69" s="1675" t="s">
        <v>2613</v>
      </c>
      <c r="C69" s="1650"/>
      <c r="D69" s="1649"/>
      <c r="E69" s="1648"/>
      <c r="F69" s="1648"/>
      <c r="G69" s="1648"/>
      <c r="H69" s="1648"/>
      <c r="I69" s="1647"/>
      <c r="J69" s="1647"/>
      <c r="K69" s="1647"/>
      <c r="L69" s="1647"/>
      <c r="M69" s="1646"/>
      <c r="N69" s="1646"/>
    </row>
    <row r="70" spans="1:14" ht="24">
      <c r="A70" s="1645"/>
      <c r="B70" s="1630" t="s">
        <v>2612</v>
      </c>
      <c r="C70" s="1614"/>
      <c r="D70" s="1643"/>
      <c r="E70" s="1613"/>
      <c r="F70" s="1613"/>
      <c r="G70" s="1642"/>
      <c r="H70" s="1631"/>
      <c r="I70" s="1631"/>
      <c r="J70" s="1631"/>
      <c r="K70" s="1631"/>
      <c r="L70" s="1636"/>
      <c r="M70" s="1608"/>
      <c r="N70" s="1608"/>
    </row>
    <row r="71" spans="1:14" ht="24">
      <c r="A71" s="1623"/>
      <c r="B71" s="1608" t="s">
        <v>2611</v>
      </c>
      <c r="C71" s="1705"/>
      <c r="D71" s="1614"/>
      <c r="E71" s="1613"/>
      <c r="F71" s="1613"/>
      <c r="G71" s="1624"/>
      <c r="H71" s="1631" t="s">
        <v>33</v>
      </c>
      <c r="I71" s="1631"/>
      <c r="J71" s="1631"/>
      <c r="K71" s="1631"/>
      <c r="L71" s="1636"/>
      <c r="M71" s="1608"/>
      <c r="N71" s="1608"/>
    </row>
    <row r="72" spans="1:14" ht="24">
      <c r="A72" s="1623"/>
      <c r="B72" s="1639" t="s">
        <v>2633</v>
      </c>
      <c r="C72" s="1634" t="s">
        <v>2669</v>
      </c>
      <c r="D72" s="1689" t="s">
        <v>363</v>
      </c>
      <c r="E72" s="1614"/>
      <c r="F72" s="1637"/>
      <c r="G72" s="1624"/>
      <c r="H72" s="1631"/>
      <c r="I72" s="1631"/>
      <c r="J72" s="1631"/>
      <c r="K72" s="1631"/>
      <c r="L72" s="1636"/>
      <c r="M72" s="1608"/>
      <c r="N72" s="1608"/>
    </row>
    <row r="73" spans="1:14">
      <c r="A73" s="1623"/>
      <c r="B73" s="1626" t="s">
        <v>333</v>
      </c>
      <c r="C73" s="1622" t="s">
        <v>2668</v>
      </c>
      <c r="D73" s="1683" t="s">
        <v>2667</v>
      </c>
      <c r="E73" s="1678" t="s">
        <v>18</v>
      </c>
      <c r="F73" s="1678">
        <v>0</v>
      </c>
      <c r="G73" s="1632"/>
      <c r="H73" s="1631"/>
      <c r="I73" s="1631"/>
      <c r="J73" s="1631"/>
      <c r="K73" s="1631"/>
      <c r="L73" s="1619"/>
      <c r="M73" s="1608"/>
      <c r="N73" s="1608" t="s">
        <v>2642</v>
      </c>
    </row>
    <row r="74" spans="1:14">
      <c r="A74" s="1623"/>
      <c r="B74" s="1670" t="s">
        <v>2666</v>
      </c>
      <c r="C74" s="1622" t="s">
        <v>2665</v>
      </c>
      <c r="D74" s="1704" t="s">
        <v>2664</v>
      </c>
      <c r="E74" s="1678" t="s">
        <v>518</v>
      </c>
      <c r="F74" s="1678">
        <v>4</v>
      </c>
      <c r="G74" s="1629"/>
      <c r="H74" s="1619"/>
      <c r="I74" s="1619"/>
      <c r="J74" s="1619"/>
      <c r="K74" s="1619"/>
      <c r="L74" s="1619"/>
      <c r="M74" s="1608"/>
      <c r="N74" s="1608" t="s">
        <v>2642</v>
      </c>
    </row>
    <row r="75" spans="1:14">
      <c r="A75" s="1623"/>
      <c r="B75" s="1670" t="s">
        <v>2663</v>
      </c>
      <c r="C75" s="1622" t="s">
        <v>2662</v>
      </c>
      <c r="D75" s="1687" t="s">
        <v>2641</v>
      </c>
      <c r="E75" s="1703"/>
      <c r="F75" s="1678"/>
      <c r="G75" s="1629"/>
      <c r="H75" s="1619"/>
      <c r="I75" s="1619"/>
      <c r="J75" s="1619"/>
      <c r="K75" s="1619"/>
      <c r="L75" s="1619"/>
      <c r="M75" s="1608"/>
      <c r="N75" s="1608"/>
    </row>
    <row r="76" spans="1:14">
      <c r="A76" s="1623"/>
      <c r="B76" s="1622" t="s">
        <v>42</v>
      </c>
      <c r="C76" s="1622" t="s">
        <v>2661</v>
      </c>
      <c r="D76" s="1687" t="s">
        <v>2660</v>
      </c>
      <c r="E76" s="1693" t="s">
        <v>518</v>
      </c>
      <c r="F76" s="1702">
        <v>4</v>
      </c>
      <c r="G76" s="1629"/>
      <c r="H76" s="1619"/>
      <c r="I76" s="1619"/>
      <c r="J76" s="1619"/>
      <c r="K76" s="1619"/>
      <c r="L76" s="1619"/>
      <c r="M76" s="1608"/>
      <c r="N76" s="1608" t="s">
        <v>2615</v>
      </c>
    </row>
    <row r="77" spans="1:14">
      <c r="A77" s="1623"/>
      <c r="B77" s="1616" t="s">
        <v>2659</v>
      </c>
      <c r="C77" s="1622" t="s">
        <v>2658</v>
      </c>
      <c r="D77" s="1671" t="s">
        <v>2657</v>
      </c>
      <c r="E77" s="1699"/>
      <c r="F77" s="1698"/>
      <c r="G77" s="1620"/>
      <c r="H77" s="1620"/>
      <c r="I77" s="1620"/>
      <c r="J77" s="1619"/>
      <c r="K77" s="1619"/>
      <c r="L77" s="1618"/>
      <c r="M77" s="1619"/>
      <c r="N77" s="1618" t="s">
        <v>2656</v>
      </c>
    </row>
    <row r="78" spans="1:14">
      <c r="A78" s="1623"/>
      <c r="B78" s="1616" t="s">
        <v>2655</v>
      </c>
      <c r="C78" s="1622" t="s">
        <v>2654</v>
      </c>
      <c r="D78" s="1622" t="s">
        <v>2653</v>
      </c>
      <c r="E78" s="1699" t="s">
        <v>518</v>
      </c>
      <c r="F78" s="1698">
        <v>3</v>
      </c>
      <c r="G78" s="1620"/>
      <c r="H78" s="1620"/>
      <c r="I78" s="1620"/>
      <c r="J78" s="1619"/>
      <c r="K78" s="1619"/>
      <c r="L78" s="1624"/>
      <c r="M78" s="1619"/>
      <c r="N78" s="1618" t="s">
        <v>2596</v>
      </c>
    </row>
    <row r="79" spans="1:14">
      <c r="A79" s="1623"/>
      <c r="B79" s="1616" t="s">
        <v>2652</v>
      </c>
      <c r="C79" s="1622" t="s">
        <v>2651</v>
      </c>
      <c r="D79" s="1687" t="s">
        <v>2650</v>
      </c>
      <c r="E79" s="1701"/>
      <c r="F79" s="1700"/>
      <c r="G79" s="1620"/>
      <c r="H79" s="1620"/>
      <c r="I79" s="1620"/>
      <c r="J79" s="1619"/>
      <c r="K79" s="1619"/>
      <c r="L79" s="1624"/>
      <c r="M79" s="1619"/>
      <c r="N79" s="1618"/>
    </row>
    <row r="80" spans="1:14">
      <c r="A80" s="1623"/>
      <c r="B80" s="1684" t="s">
        <v>2649</v>
      </c>
      <c r="C80" s="1697" t="s">
        <v>2648</v>
      </c>
      <c r="D80" s="1687" t="s">
        <v>2647</v>
      </c>
      <c r="E80" s="1699" t="s">
        <v>518</v>
      </c>
      <c r="F80" s="1698">
        <v>3</v>
      </c>
      <c r="G80" s="1620"/>
      <c r="H80" s="1620"/>
      <c r="I80" s="1620"/>
      <c r="J80" s="1619"/>
      <c r="K80" s="1619"/>
      <c r="L80" s="1618"/>
      <c r="M80" s="1619"/>
      <c r="N80" s="1618" t="s">
        <v>2596</v>
      </c>
    </row>
    <row r="81" spans="1:15">
      <c r="A81" s="1623"/>
      <c r="B81" s="1669" t="s">
        <v>2646</v>
      </c>
      <c r="C81" s="1697"/>
      <c r="D81" s="1687" t="s">
        <v>2645</v>
      </c>
      <c r="E81" s="1621"/>
      <c r="F81" s="1613"/>
      <c r="G81" s="1620"/>
      <c r="H81" s="1620"/>
      <c r="I81" s="1620"/>
      <c r="J81" s="1619"/>
      <c r="K81" s="1619"/>
      <c r="L81" s="1618"/>
      <c r="M81" s="1619"/>
      <c r="N81" s="1618"/>
    </row>
    <row r="82" spans="1:15">
      <c r="A82" s="1696"/>
      <c r="B82" s="1684" t="s">
        <v>2644</v>
      </c>
      <c r="C82" s="1695"/>
      <c r="D82" s="1694" t="s">
        <v>2643</v>
      </c>
      <c r="E82" s="1693" t="s">
        <v>518</v>
      </c>
      <c r="F82" s="1678">
        <v>4</v>
      </c>
      <c r="G82" s="1620"/>
      <c r="H82" s="1620"/>
      <c r="I82" s="1620"/>
      <c r="J82" s="1619"/>
      <c r="K82" s="1619"/>
      <c r="L82" s="1618"/>
      <c r="M82" s="1619"/>
      <c r="N82" s="1608" t="s">
        <v>2642</v>
      </c>
    </row>
    <row r="83" spans="1:15">
      <c r="A83" s="1617"/>
      <c r="B83" s="1680" t="s">
        <v>397</v>
      </c>
      <c r="C83" s="1680"/>
      <c r="D83" s="1692" t="s">
        <v>2641</v>
      </c>
      <c r="E83" s="1614"/>
      <c r="F83" s="1613"/>
      <c r="G83" s="1612"/>
      <c r="H83" s="1611"/>
      <c r="I83" s="1610"/>
      <c r="J83" s="1610"/>
      <c r="K83" s="1610"/>
      <c r="L83" s="1610"/>
      <c r="M83" s="1609"/>
      <c r="N83" s="1608"/>
    </row>
    <row r="84" spans="1:15">
      <c r="A84" s="1607"/>
      <c r="B84" s="1604"/>
      <c r="C84" s="1604"/>
      <c r="D84" s="1605"/>
      <c r="E84" s="1604"/>
      <c r="F84" s="1603"/>
      <c r="G84" s="1602"/>
      <c r="H84" s="1602"/>
      <c r="I84" s="1602"/>
      <c r="J84" s="1601"/>
      <c r="K84" s="1601"/>
      <c r="L84" s="1600"/>
      <c r="M84" s="1601"/>
      <c r="N84" s="1600"/>
    </row>
    <row r="85" spans="1:15">
      <c r="B85" s="1599" t="s">
        <v>2590</v>
      </c>
    </row>
    <row r="86" spans="1:15">
      <c r="B86" s="1599"/>
    </row>
    <row r="88" spans="1:15">
      <c r="A88" s="2395" t="s">
        <v>269</v>
      </c>
      <c r="B88" s="2395"/>
      <c r="C88" s="2395"/>
      <c r="D88" s="2395"/>
      <c r="E88" s="2395"/>
      <c r="F88" s="2395"/>
      <c r="G88" s="2395"/>
      <c r="H88" s="2395"/>
      <c r="I88" s="2395"/>
      <c r="J88" s="2395"/>
      <c r="K88" s="2395"/>
      <c r="L88" s="2395"/>
      <c r="M88" s="2395"/>
    </row>
    <row r="89" spans="1:15">
      <c r="A89" s="1598" t="s">
        <v>2589</v>
      </c>
    </row>
    <row r="90" spans="1:15">
      <c r="A90" s="1598" t="s">
        <v>21</v>
      </c>
      <c r="C90" s="1598" t="s">
        <v>41</v>
      </c>
    </row>
    <row r="91" spans="1:15">
      <c r="A91" s="1661" t="s">
        <v>22</v>
      </c>
      <c r="B91" s="1662"/>
      <c r="C91" s="1661" t="s">
        <v>2588</v>
      </c>
      <c r="D91" s="1660"/>
      <c r="E91" s="1660"/>
      <c r="F91" s="1659"/>
      <c r="G91" s="1659"/>
      <c r="H91" s="1659"/>
      <c r="I91" s="1659"/>
      <c r="J91" s="1659"/>
      <c r="K91" s="1659"/>
      <c r="L91" s="1659"/>
      <c r="M91" s="1659"/>
      <c r="N91" s="1659"/>
    </row>
    <row r="92" spans="1:15">
      <c r="A92" s="1661" t="s">
        <v>23</v>
      </c>
      <c r="B92" s="1662"/>
      <c r="C92" s="1661" t="s">
        <v>2587</v>
      </c>
      <c r="D92" s="1660"/>
      <c r="E92" s="1660"/>
      <c r="F92" s="1659"/>
      <c r="G92" s="1659"/>
      <c r="H92" s="1659"/>
      <c r="I92" s="1598" t="s">
        <v>3566</v>
      </c>
      <c r="J92" s="1659"/>
      <c r="K92" s="1659"/>
      <c r="L92" s="1659"/>
      <c r="M92" s="1659"/>
      <c r="N92" s="1659"/>
    </row>
    <row r="93" spans="1:15">
      <c r="A93" s="1598" t="s">
        <v>0</v>
      </c>
      <c r="C93" s="1598" t="s">
        <v>38</v>
      </c>
      <c r="D93" s="1598" t="s">
        <v>2586</v>
      </c>
      <c r="I93" s="1598" t="s">
        <v>2585</v>
      </c>
    </row>
    <row r="94" spans="1:15">
      <c r="A94" s="1598" t="s">
        <v>25</v>
      </c>
      <c r="C94" s="1598" t="s">
        <v>2640</v>
      </c>
      <c r="D94" s="1598" t="s">
        <v>2639</v>
      </c>
      <c r="F94" s="1598" t="s">
        <v>849</v>
      </c>
      <c r="I94" s="1658" t="s">
        <v>2614</v>
      </c>
      <c r="J94" s="1657"/>
      <c r="M94" s="1598" t="s">
        <v>28</v>
      </c>
    </row>
    <row r="95" spans="1:15">
      <c r="A95" s="1656" t="s">
        <v>3</v>
      </c>
      <c r="B95" s="1656"/>
      <c r="C95" s="1656"/>
      <c r="D95" s="1656"/>
      <c r="E95" s="2396" t="s">
        <v>4</v>
      </c>
      <c r="F95" s="2396"/>
      <c r="G95" s="2396" t="s">
        <v>5</v>
      </c>
      <c r="H95" s="2396"/>
      <c r="I95" s="2396" t="s">
        <v>6</v>
      </c>
      <c r="J95" s="2396"/>
      <c r="K95" s="2396"/>
      <c r="L95" s="2396"/>
      <c r="M95" s="1691" t="s">
        <v>7</v>
      </c>
      <c r="N95" s="1691" t="s">
        <v>16</v>
      </c>
      <c r="O95" s="1690"/>
    </row>
    <row r="96" spans="1:15">
      <c r="A96" s="1652" t="s">
        <v>8</v>
      </c>
      <c r="B96" s="1652" t="s">
        <v>29</v>
      </c>
      <c r="C96" s="1652" t="s">
        <v>9</v>
      </c>
      <c r="D96" s="1652" t="s">
        <v>10</v>
      </c>
      <c r="E96" s="1652" t="s">
        <v>11</v>
      </c>
      <c r="F96" s="1652" t="s">
        <v>12</v>
      </c>
      <c r="G96" s="1652" t="s">
        <v>13</v>
      </c>
      <c r="H96" s="1652" t="s">
        <v>14</v>
      </c>
      <c r="I96" s="1652">
        <v>1</v>
      </c>
      <c r="J96" s="1652">
        <v>2</v>
      </c>
      <c r="K96" s="1652">
        <v>3</v>
      </c>
      <c r="L96" s="1652">
        <v>4</v>
      </c>
      <c r="M96" s="1652" t="s">
        <v>15</v>
      </c>
      <c r="N96" s="1652"/>
    </row>
    <row r="97" spans="1:14">
      <c r="A97" s="1652" t="s">
        <v>17</v>
      </c>
      <c r="B97" s="1652"/>
      <c r="C97" s="1655"/>
      <c r="D97" s="1655"/>
      <c r="E97" s="1654"/>
      <c r="F97" s="1654"/>
      <c r="G97" s="1654"/>
      <c r="H97" s="1654"/>
      <c r="I97" s="1653">
        <v>0.4</v>
      </c>
      <c r="J97" s="1653">
        <v>0.3</v>
      </c>
      <c r="K97" s="1653">
        <v>0.3</v>
      </c>
      <c r="L97" s="1653">
        <v>0</v>
      </c>
      <c r="M97" s="1652"/>
      <c r="N97" s="1652"/>
    </row>
    <row r="98" spans="1:14">
      <c r="A98" s="1646"/>
      <c r="B98" s="1675" t="s">
        <v>2613</v>
      </c>
      <c r="C98" s="1644" t="s">
        <v>35</v>
      </c>
      <c r="D98" s="1689" t="s">
        <v>2638</v>
      </c>
      <c r="E98" s="1648"/>
      <c r="F98" s="1648"/>
      <c r="G98" s="1648"/>
      <c r="H98" s="1648"/>
      <c r="I98" s="1647"/>
      <c r="J98" s="1647"/>
      <c r="K98" s="1647"/>
      <c r="L98" s="1647"/>
      <c r="M98" s="1646"/>
      <c r="N98" s="1646"/>
    </row>
    <row r="99" spans="1:14" ht="24">
      <c r="A99" s="1645"/>
      <c r="B99" s="1673" t="s">
        <v>2612</v>
      </c>
      <c r="C99" s="1616" t="s">
        <v>2637</v>
      </c>
      <c r="D99" s="1688" t="s">
        <v>2636</v>
      </c>
      <c r="E99" s="1678" t="s">
        <v>18</v>
      </c>
      <c r="F99" s="1678">
        <v>0</v>
      </c>
      <c r="G99" s="1642"/>
      <c r="H99" s="1631"/>
      <c r="I99" s="1631"/>
      <c r="J99" s="1631"/>
      <c r="K99" s="1631"/>
      <c r="L99" s="1636"/>
      <c r="M99" s="1608"/>
      <c r="N99" s="1608" t="s">
        <v>2615</v>
      </c>
    </row>
    <row r="100" spans="1:14" ht="24">
      <c r="A100" s="1623"/>
      <c r="B100" s="1672" t="s">
        <v>2611</v>
      </c>
      <c r="C100" s="1616" t="s">
        <v>2635</v>
      </c>
      <c r="D100" s="1687" t="s">
        <v>2634</v>
      </c>
      <c r="E100" s="1613"/>
      <c r="F100" s="1613"/>
      <c r="G100" s="1624"/>
      <c r="H100" s="1631" t="s">
        <v>33</v>
      </c>
      <c r="I100" s="1631"/>
      <c r="J100" s="1631"/>
      <c r="K100" s="1631"/>
      <c r="L100" s="1636"/>
      <c r="M100" s="1608"/>
      <c r="N100" s="1608"/>
    </row>
    <row r="101" spans="1:14" ht="24">
      <c r="A101" s="1623"/>
      <c r="B101" s="1639" t="s">
        <v>2633</v>
      </c>
      <c r="C101" s="1616" t="s">
        <v>2632</v>
      </c>
      <c r="D101" s="1615" t="s">
        <v>2631</v>
      </c>
      <c r="E101" s="1686" t="s">
        <v>18</v>
      </c>
      <c r="F101" s="1678">
        <v>100</v>
      </c>
      <c r="G101" s="1624"/>
      <c r="H101" s="1631"/>
      <c r="I101" s="1631"/>
      <c r="J101" s="1631"/>
      <c r="K101" s="1631"/>
      <c r="L101" s="1636"/>
      <c r="M101" s="1608"/>
      <c r="N101" s="1608" t="s">
        <v>2630</v>
      </c>
    </row>
    <row r="102" spans="1:14">
      <c r="A102" s="1623"/>
      <c r="B102" s="1685"/>
      <c r="C102" s="1684" t="s">
        <v>2629</v>
      </c>
      <c r="D102" s="1683" t="s">
        <v>2628</v>
      </c>
      <c r="E102" s="1614"/>
      <c r="F102" s="1613"/>
      <c r="G102" s="1632"/>
      <c r="H102" s="1631"/>
      <c r="I102" s="1631"/>
      <c r="J102" s="1631"/>
      <c r="K102" s="1631"/>
      <c r="L102" s="1619"/>
      <c r="M102" s="1608"/>
      <c r="N102" s="1608"/>
    </row>
    <row r="103" spans="1:14">
      <c r="A103" s="1623"/>
      <c r="B103" s="1671"/>
      <c r="C103" s="1671" t="s">
        <v>2627</v>
      </c>
      <c r="D103" s="1682" t="s">
        <v>2626</v>
      </c>
      <c r="E103" s="1614"/>
      <c r="F103" s="1613"/>
      <c r="G103" s="1629"/>
      <c r="H103" s="1619"/>
      <c r="I103" s="1619"/>
      <c r="J103" s="1619"/>
      <c r="K103" s="1619"/>
      <c r="L103" s="1619"/>
      <c r="M103" s="1608"/>
      <c r="N103" s="1608"/>
    </row>
    <row r="104" spans="1:14">
      <c r="A104" s="1623"/>
      <c r="B104" s="1616"/>
      <c r="C104" s="1681" t="s">
        <v>2625</v>
      </c>
      <c r="D104" s="1615" t="s">
        <v>2624</v>
      </c>
      <c r="E104" s="1678" t="s">
        <v>18</v>
      </c>
      <c r="F104" s="1678">
        <v>80</v>
      </c>
      <c r="G104" s="1629"/>
      <c r="H104" s="1619"/>
      <c r="I104" s="1619"/>
      <c r="J104" s="1619"/>
      <c r="K104" s="1619"/>
      <c r="L104" s="1619"/>
      <c r="M104" s="1608"/>
      <c r="N104" s="1608" t="s">
        <v>2617</v>
      </c>
    </row>
    <row r="105" spans="1:14">
      <c r="A105" s="1623"/>
      <c r="B105" s="1616"/>
      <c r="C105" s="1680" t="s">
        <v>2623</v>
      </c>
      <c r="D105" s="1615" t="s">
        <v>2622</v>
      </c>
      <c r="E105" s="1614"/>
      <c r="F105" s="1613"/>
      <c r="G105" s="1629"/>
      <c r="H105" s="1619"/>
      <c r="I105" s="1619"/>
      <c r="J105" s="1619"/>
      <c r="K105" s="1619"/>
      <c r="L105" s="1619"/>
      <c r="M105" s="1608"/>
      <c r="N105" s="1608" t="s">
        <v>2615</v>
      </c>
    </row>
    <row r="106" spans="1:14">
      <c r="A106" s="1623"/>
      <c r="B106" s="1628"/>
      <c r="C106" s="1622" t="s">
        <v>2621</v>
      </c>
      <c r="D106" s="1615" t="s">
        <v>2620</v>
      </c>
      <c r="E106" s="1614"/>
      <c r="F106" s="1613"/>
      <c r="G106" s="1620"/>
      <c r="H106" s="1620"/>
      <c r="I106" s="1620"/>
      <c r="J106" s="1619"/>
      <c r="K106" s="1619"/>
      <c r="L106" s="1618"/>
      <c r="M106" s="1619"/>
      <c r="N106" s="1618"/>
    </row>
    <row r="107" spans="1:14">
      <c r="A107" s="1623"/>
      <c r="B107" s="1616"/>
      <c r="C107" s="1679"/>
      <c r="D107" s="1615" t="s">
        <v>2619</v>
      </c>
      <c r="E107" s="1614"/>
      <c r="F107" s="1613"/>
      <c r="G107" s="1620"/>
      <c r="H107" s="1620"/>
      <c r="I107" s="1620"/>
      <c r="J107" s="1619"/>
      <c r="K107" s="1619"/>
      <c r="L107" s="1624"/>
      <c r="M107" s="1619"/>
      <c r="N107" s="1618"/>
    </row>
    <row r="108" spans="1:14">
      <c r="A108" s="1623"/>
      <c r="B108" s="1616"/>
      <c r="C108" s="1630"/>
      <c r="D108" s="1615" t="s">
        <v>2618</v>
      </c>
      <c r="E108" s="1613" t="s">
        <v>385</v>
      </c>
      <c r="F108" s="1678">
        <v>0</v>
      </c>
      <c r="G108" s="1620"/>
      <c r="H108" s="1620"/>
      <c r="I108" s="1620"/>
      <c r="J108" s="1619"/>
      <c r="K108" s="1619"/>
      <c r="L108" s="1624"/>
      <c r="M108" s="1619"/>
      <c r="N108" s="1618" t="s">
        <v>2617</v>
      </c>
    </row>
    <row r="109" spans="1:14">
      <c r="A109" s="1623"/>
      <c r="B109" s="1616"/>
      <c r="C109" s="1630"/>
      <c r="D109" s="1615" t="s">
        <v>2616</v>
      </c>
      <c r="E109" s="1614"/>
      <c r="F109" s="1613"/>
      <c r="G109" s="1620"/>
      <c r="H109" s="1620"/>
      <c r="I109" s="1620"/>
      <c r="J109" s="1619"/>
      <c r="K109" s="1619"/>
      <c r="L109" s="1618"/>
      <c r="M109" s="1619"/>
      <c r="N109" s="1618" t="s">
        <v>2615</v>
      </c>
    </row>
    <row r="110" spans="1:14">
      <c r="A110" s="1623"/>
      <c r="B110" s="1616"/>
      <c r="C110" s="1677"/>
      <c r="D110" s="1665"/>
      <c r="E110" s="1614"/>
      <c r="F110" s="1613"/>
      <c r="G110" s="1620"/>
      <c r="H110" s="1620"/>
      <c r="I110" s="1620"/>
      <c r="J110" s="1619"/>
      <c r="K110" s="1619"/>
      <c r="L110" s="1618"/>
      <c r="M110" s="1619"/>
      <c r="N110" s="1618"/>
    </row>
    <row r="111" spans="1:14">
      <c r="A111" s="1617"/>
      <c r="B111" s="1614"/>
      <c r="C111" s="1676"/>
      <c r="D111" s="1664"/>
      <c r="E111" s="1614"/>
      <c r="F111" s="1613"/>
      <c r="G111" s="1620"/>
      <c r="H111" s="1620"/>
      <c r="I111" s="1620"/>
      <c r="J111" s="1619"/>
      <c r="K111" s="1619"/>
      <c r="L111" s="1618"/>
      <c r="M111" s="1619"/>
      <c r="N111" s="1618"/>
    </row>
    <row r="112" spans="1:14">
      <c r="A112" s="1617"/>
      <c r="B112" s="1614"/>
      <c r="C112" s="1614"/>
      <c r="D112" s="1643"/>
      <c r="E112" s="1614"/>
      <c r="F112" s="1613"/>
      <c r="G112" s="1612"/>
      <c r="H112" s="1611"/>
      <c r="I112" s="1610"/>
      <c r="J112" s="1610"/>
      <c r="K112" s="1610"/>
      <c r="L112" s="1610"/>
      <c r="M112" s="1609"/>
      <c r="N112" s="1608"/>
    </row>
    <row r="113" spans="1:14">
      <c r="A113" s="1607"/>
      <c r="B113" s="1604"/>
      <c r="C113" s="1604"/>
      <c r="D113" s="1605"/>
      <c r="E113" s="1604"/>
      <c r="F113" s="1603"/>
      <c r="G113" s="1602"/>
      <c r="H113" s="1602"/>
      <c r="I113" s="1602"/>
      <c r="J113" s="1601"/>
      <c r="K113" s="1601"/>
      <c r="L113" s="1600"/>
      <c r="M113" s="1601"/>
      <c r="N113" s="1600"/>
    </row>
    <row r="114" spans="1:14">
      <c r="B114" s="1599" t="s">
        <v>2550</v>
      </c>
    </row>
    <row r="115" spans="1:14">
      <c r="B115" s="1599"/>
    </row>
    <row r="116" spans="1:14">
      <c r="B116" s="1599"/>
    </row>
    <row r="117" spans="1:14">
      <c r="A117" s="2395" t="s">
        <v>269</v>
      </c>
      <c r="B117" s="2395"/>
      <c r="C117" s="2395"/>
      <c r="D117" s="2395"/>
      <c r="E117" s="2395"/>
      <c r="F117" s="2395"/>
      <c r="G117" s="2395"/>
      <c r="H117" s="2395"/>
      <c r="I117" s="2395"/>
      <c r="J117" s="2395"/>
      <c r="K117" s="2395"/>
      <c r="L117" s="2395"/>
      <c r="M117" s="2395"/>
    </row>
    <row r="118" spans="1:14">
      <c r="A118" s="1598" t="s">
        <v>2589</v>
      </c>
    </row>
    <row r="119" spans="1:14">
      <c r="A119" s="1598" t="s">
        <v>21</v>
      </c>
      <c r="C119" s="1598" t="s">
        <v>41</v>
      </c>
    </row>
    <row r="120" spans="1:14">
      <c r="A120" s="1661" t="s">
        <v>22</v>
      </c>
      <c r="B120" s="1662"/>
      <c r="C120" s="1661" t="s">
        <v>2588</v>
      </c>
      <c r="D120" s="1660"/>
      <c r="E120" s="1660"/>
      <c r="F120" s="1659"/>
      <c r="G120" s="1659"/>
      <c r="H120" s="1659"/>
      <c r="I120" s="1659"/>
      <c r="J120" s="1659"/>
      <c r="K120" s="1659"/>
      <c r="L120" s="1659"/>
      <c r="M120" s="1659"/>
      <c r="N120" s="1659"/>
    </row>
    <row r="121" spans="1:14">
      <c r="A121" s="1661" t="s">
        <v>23</v>
      </c>
      <c r="B121" s="1662"/>
      <c r="C121" s="1661" t="s">
        <v>2587</v>
      </c>
      <c r="D121" s="1660"/>
      <c r="E121" s="1660"/>
      <c r="F121" s="1659"/>
      <c r="G121" s="1659"/>
      <c r="H121" s="1659"/>
      <c r="I121" s="1598" t="s">
        <v>3567</v>
      </c>
      <c r="J121" s="1659"/>
      <c r="K121" s="1659"/>
      <c r="L121" s="1659"/>
      <c r="M121" s="1659"/>
      <c r="N121" s="1659"/>
    </row>
    <row r="122" spans="1:14">
      <c r="A122" s="1598" t="s">
        <v>0</v>
      </c>
      <c r="C122" s="1598" t="s">
        <v>38</v>
      </c>
      <c r="D122" s="1598" t="s">
        <v>2586</v>
      </c>
      <c r="I122" s="1598" t="s">
        <v>2585</v>
      </c>
    </row>
    <row r="123" spans="1:14">
      <c r="A123" s="1598" t="s">
        <v>25</v>
      </c>
      <c r="C123" s="1598" t="s">
        <v>2584</v>
      </c>
      <c r="D123" s="1598" t="s">
        <v>2583</v>
      </c>
      <c r="F123" s="1598" t="s">
        <v>2582</v>
      </c>
      <c r="I123" s="1658" t="s">
        <v>2614</v>
      </c>
      <c r="J123" s="1657"/>
      <c r="M123" s="1598" t="s">
        <v>28</v>
      </c>
    </row>
    <row r="124" spans="1:14">
      <c r="A124" s="1656" t="s">
        <v>3</v>
      </c>
      <c r="B124" s="1656"/>
      <c r="C124" s="1656"/>
      <c r="D124" s="1656"/>
      <c r="E124" s="2396" t="s">
        <v>4</v>
      </c>
      <c r="F124" s="2396"/>
      <c r="G124" s="2396" t="s">
        <v>5</v>
      </c>
      <c r="H124" s="2396"/>
      <c r="I124" s="2396" t="s">
        <v>6</v>
      </c>
      <c r="J124" s="2396"/>
      <c r="K124" s="2396"/>
      <c r="L124" s="2396"/>
      <c r="M124" s="1656" t="s">
        <v>7</v>
      </c>
      <c r="N124" s="1656" t="s">
        <v>16</v>
      </c>
    </row>
    <row r="125" spans="1:14">
      <c r="A125" s="1652" t="s">
        <v>8</v>
      </c>
      <c r="B125" s="1652" t="s">
        <v>29</v>
      </c>
      <c r="C125" s="1652" t="s">
        <v>9</v>
      </c>
      <c r="D125" s="1652" t="s">
        <v>10</v>
      </c>
      <c r="E125" s="1652" t="s">
        <v>11</v>
      </c>
      <c r="F125" s="1652" t="s">
        <v>12</v>
      </c>
      <c r="G125" s="1652" t="s">
        <v>13</v>
      </c>
      <c r="H125" s="1652" t="s">
        <v>14</v>
      </c>
      <c r="I125" s="1652">
        <v>1</v>
      </c>
      <c r="J125" s="1652">
        <v>2</v>
      </c>
      <c r="K125" s="1652">
        <v>3</v>
      </c>
      <c r="L125" s="1652">
        <v>4</v>
      </c>
      <c r="M125" s="1652" t="s">
        <v>15</v>
      </c>
      <c r="N125" s="1652"/>
    </row>
    <row r="126" spans="1:14">
      <c r="A126" s="1652" t="s">
        <v>17</v>
      </c>
      <c r="B126" s="1652"/>
      <c r="C126" s="1652"/>
      <c r="D126" s="1652"/>
      <c r="E126" s="1654"/>
      <c r="F126" s="1654"/>
      <c r="G126" s="1654"/>
      <c r="H126" s="1654"/>
      <c r="I126" s="1653">
        <v>0.4</v>
      </c>
      <c r="J126" s="1653">
        <v>0.3</v>
      </c>
      <c r="K126" s="1653">
        <v>0.3</v>
      </c>
      <c r="L126" s="1653">
        <v>0</v>
      </c>
      <c r="M126" s="1652"/>
      <c r="N126" s="1652"/>
    </row>
    <row r="127" spans="1:14">
      <c r="A127" s="1646"/>
      <c r="B127" s="1675" t="s">
        <v>2613</v>
      </c>
      <c r="C127" s="1650"/>
      <c r="D127" s="1674" t="s">
        <v>32</v>
      </c>
      <c r="E127" s="1648"/>
      <c r="F127" s="1648"/>
      <c r="G127" s="1648"/>
      <c r="H127" s="1648"/>
      <c r="I127" s="1647"/>
      <c r="J127" s="1647"/>
      <c r="K127" s="1647"/>
      <c r="L127" s="1647"/>
      <c r="M127" s="1646"/>
      <c r="N127" s="1646"/>
    </row>
    <row r="128" spans="1:14" ht="24">
      <c r="A128" s="1645"/>
      <c r="B128" s="1673" t="s">
        <v>2612</v>
      </c>
      <c r="C128" s="1644"/>
      <c r="D128" s="1643"/>
      <c r="E128" s="1613"/>
      <c r="F128" s="1613"/>
      <c r="G128" s="1642"/>
      <c r="H128" s="1631"/>
      <c r="I128" s="1631"/>
      <c r="J128" s="1631"/>
      <c r="K128" s="1631"/>
      <c r="L128" s="1636"/>
      <c r="M128" s="1608"/>
      <c r="N128" s="1608"/>
    </row>
    <row r="129" spans="1:14" ht="24">
      <c r="A129" s="1623"/>
      <c r="B129" s="1672" t="s">
        <v>2611</v>
      </c>
      <c r="C129" s="1640"/>
      <c r="D129" s="1614"/>
      <c r="E129" s="1613"/>
      <c r="F129" s="1613"/>
      <c r="G129" s="1624"/>
      <c r="H129" s="1631" t="s">
        <v>33</v>
      </c>
      <c r="I129" s="1631"/>
      <c r="J129" s="1631"/>
      <c r="K129" s="1631"/>
      <c r="L129" s="1636"/>
      <c r="M129" s="1608"/>
      <c r="N129" s="1608"/>
    </row>
    <row r="130" spans="1:14" ht="24">
      <c r="A130" s="1623"/>
      <c r="B130" s="1639" t="s">
        <v>2610</v>
      </c>
      <c r="C130" s="1634" t="s">
        <v>2609</v>
      </c>
      <c r="D130" s="1638" t="s">
        <v>34</v>
      </c>
      <c r="E130" s="1614"/>
      <c r="F130" s="1637"/>
      <c r="G130" s="1624"/>
      <c r="H130" s="1631"/>
      <c r="I130" s="1631"/>
      <c r="J130" s="1631"/>
      <c r="K130" s="1631"/>
      <c r="L130" s="1636"/>
      <c r="M130" s="1608"/>
      <c r="N130" s="1608"/>
    </row>
    <row r="131" spans="1:14">
      <c r="A131" s="1623"/>
      <c r="B131" s="1635" t="s">
        <v>2608</v>
      </c>
      <c r="C131" s="1670" t="s">
        <v>2607</v>
      </c>
      <c r="D131" s="1668" t="s">
        <v>2606</v>
      </c>
      <c r="E131" s="1621" t="s">
        <v>18</v>
      </c>
      <c r="F131" s="1613">
        <v>100</v>
      </c>
      <c r="G131" s="1632"/>
      <c r="H131" s="1631"/>
      <c r="I131" s="1631"/>
      <c r="J131" s="1631"/>
      <c r="K131" s="1631"/>
      <c r="L131" s="1619"/>
      <c r="M131" s="1608"/>
      <c r="N131" s="1608" t="s">
        <v>2602</v>
      </c>
    </row>
    <row r="132" spans="1:14">
      <c r="A132" s="1623"/>
      <c r="B132" s="1671"/>
      <c r="C132" s="1670" t="s">
        <v>2605</v>
      </c>
      <c r="D132" s="1654" t="s">
        <v>2604</v>
      </c>
      <c r="E132" s="1621"/>
      <c r="F132" s="1613"/>
      <c r="G132" s="1629"/>
      <c r="H132" s="1619"/>
      <c r="I132" s="1619"/>
      <c r="J132" s="1619"/>
      <c r="K132" s="1619"/>
      <c r="L132" s="1619"/>
      <c r="M132" s="1608"/>
      <c r="N132" s="1608"/>
    </row>
    <row r="133" spans="1:14">
      <c r="A133" s="1623"/>
      <c r="B133" s="1616"/>
      <c r="C133" s="1669" t="s">
        <v>42</v>
      </c>
      <c r="D133" s="1668" t="s">
        <v>2603</v>
      </c>
      <c r="E133" s="1621" t="s">
        <v>18</v>
      </c>
      <c r="F133" s="1613">
        <v>100</v>
      </c>
      <c r="G133" s="1629"/>
      <c r="H133" s="1619"/>
      <c r="I133" s="1619"/>
      <c r="J133" s="1619"/>
      <c r="K133" s="1619"/>
      <c r="L133" s="1619"/>
      <c r="M133" s="1608"/>
      <c r="N133" s="1608" t="s">
        <v>2602</v>
      </c>
    </row>
    <row r="134" spans="1:14">
      <c r="A134" s="1623"/>
      <c r="B134" s="1616"/>
      <c r="C134" s="1669" t="s">
        <v>2601</v>
      </c>
      <c r="D134" s="1654" t="s">
        <v>2600</v>
      </c>
      <c r="E134" s="1621"/>
      <c r="F134" s="1613"/>
      <c r="G134" s="1629"/>
      <c r="H134" s="1619"/>
      <c r="I134" s="1619"/>
      <c r="J134" s="1619"/>
      <c r="K134" s="1619"/>
      <c r="L134" s="1619"/>
      <c r="M134" s="1608"/>
      <c r="N134" s="1608"/>
    </row>
    <row r="135" spans="1:14">
      <c r="A135" s="1623"/>
      <c r="B135" s="1628"/>
      <c r="C135" s="1669" t="s">
        <v>2599</v>
      </c>
      <c r="D135" s="1668" t="s">
        <v>2598</v>
      </c>
      <c r="E135" s="1621"/>
      <c r="F135" s="1613"/>
      <c r="G135" s="1620"/>
      <c r="H135" s="1620"/>
      <c r="I135" s="1620"/>
      <c r="J135" s="1619"/>
      <c r="K135" s="1619"/>
      <c r="L135" s="1618"/>
      <c r="M135" s="1619"/>
      <c r="N135" s="1618"/>
    </row>
    <row r="136" spans="1:14">
      <c r="A136" s="1623"/>
      <c r="B136" s="1616"/>
      <c r="C136" s="1644" t="s">
        <v>35</v>
      </c>
      <c r="D136" s="1667" t="s">
        <v>2597</v>
      </c>
      <c r="E136" s="1621" t="s">
        <v>403</v>
      </c>
      <c r="F136" s="1613">
        <v>7</v>
      </c>
      <c r="G136" s="1620"/>
      <c r="H136" s="1620"/>
      <c r="I136" s="1620"/>
      <c r="J136" s="1619"/>
      <c r="K136" s="1619"/>
      <c r="L136" s="1624"/>
      <c r="M136" s="1619"/>
      <c r="N136" s="1608" t="s">
        <v>2596</v>
      </c>
    </row>
    <row r="137" spans="1:14">
      <c r="A137" s="1623"/>
      <c r="B137" s="1616"/>
      <c r="C137" s="1616" t="s">
        <v>2595</v>
      </c>
      <c r="D137" s="1666" t="s">
        <v>2594</v>
      </c>
      <c r="E137" s="1614"/>
      <c r="F137" s="1613"/>
      <c r="G137" s="1620"/>
      <c r="H137" s="1620"/>
      <c r="I137" s="1620"/>
      <c r="J137" s="1619"/>
      <c r="K137" s="1619"/>
      <c r="L137" s="1624"/>
      <c r="M137" s="1619"/>
      <c r="N137" s="1618"/>
    </row>
    <row r="138" spans="1:14">
      <c r="A138" s="1623"/>
      <c r="B138" s="1616"/>
      <c r="C138" s="1616" t="s">
        <v>2593</v>
      </c>
      <c r="D138" s="1665" t="s">
        <v>2592</v>
      </c>
      <c r="E138" s="1614"/>
      <c r="F138" s="1613"/>
      <c r="G138" s="1620"/>
      <c r="H138" s="1620"/>
      <c r="I138" s="1620"/>
      <c r="J138" s="1619"/>
      <c r="K138" s="1619"/>
      <c r="L138" s="1618"/>
      <c r="M138" s="1619"/>
      <c r="N138" s="1618"/>
    </row>
    <row r="139" spans="1:14">
      <c r="A139" s="1623"/>
      <c r="B139" s="1616"/>
      <c r="C139" s="1663" t="s">
        <v>2591</v>
      </c>
      <c r="D139" s="1665"/>
      <c r="E139" s="1614"/>
      <c r="F139" s="1613"/>
      <c r="G139" s="1620"/>
      <c r="H139" s="1620"/>
      <c r="I139" s="1620"/>
      <c r="J139" s="1619"/>
      <c r="K139" s="1619"/>
      <c r="L139" s="1618"/>
      <c r="M139" s="1619"/>
      <c r="N139" s="1618"/>
    </row>
    <row r="140" spans="1:14">
      <c r="A140" s="1617"/>
      <c r="B140" s="1614"/>
      <c r="C140" s="1616"/>
      <c r="D140" s="1664"/>
      <c r="E140" s="1614"/>
      <c r="F140" s="1613"/>
      <c r="G140" s="1620"/>
      <c r="H140" s="1620"/>
      <c r="I140" s="1620"/>
      <c r="J140" s="1619"/>
      <c r="K140" s="1619"/>
      <c r="L140" s="1618"/>
      <c r="M140" s="1619"/>
      <c r="N140" s="1618"/>
    </row>
    <row r="141" spans="1:14">
      <c r="A141" s="1617"/>
      <c r="B141" s="1614"/>
      <c r="C141" s="1663"/>
      <c r="D141" s="1643"/>
      <c r="E141" s="1614"/>
      <c r="F141" s="1613"/>
      <c r="G141" s="1612"/>
      <c r="H141" s="1611"/>
      <c r="I141" s="1610"/>
      <c r="J141" s="1610"/>
      <c r="K141" s="1610"/>
      <c r="L141" s="1610"/>
      <c r="M141" s="1609"/>
      <c r="N141" s="1608"/>
    </row>
    <row r="142" spans="1:14">
      <c r="A142" s="1607"/>
      <c r="B142" s="1604"/>
      <c r="C142" s="1604"/>
      <c r="D142" s="1605"/>
      <c r="E142" s="1604"/>
      <c r="F142" s="1603"/>
      <c r="G142" s="1602"/>
      <c r="H142" s="1602"/>
      <c r="I142" s="1602"/>
      <c r="J142" s="1601"/>
      <c r="K142" s="1601"/>
      <c r="L142" s="1600"/>
      <c r="M142" s="1601"/>
      <c r="N142" s="1600"/>
    </row>
    <row r="143" spans="1:14">
      <c r="B143" s="1599" t="s">
        <v>2590</v>
      </c>
    </row>
    <row r="144" spans="1:14">
      <c r="B144" s="1599"/>
    </row>
    <row r="145" spans="1:14">
      <c r="B145" s="1599"/>
    </row>
    <row r="146" spans="1:14">
      <c r="A146" s="2395" t="s">
        <v>269</v>
      </c>
      <c r="B146" s="2395"/>
      <c r="C146" s="2395"/>
      <c r="D146" s="2395"/>
      <c r="E146" s="2395"/>
      <c r="F146" s="2395"/>
      <c r="G146" s="2395"/>
      <c r="H146" s="2395"/>
      <c r="I146" s="2395"/>
      <c r="J146" s="2395"/>
      <c r="K146" s="2395"/>
      <c r="L146" s="2395"/>
      <c r="M146" s="2395"/>
    </row>
    <row r="147" spans="1:14">
      <c r="A147" s="1598" t="s">
        <v>2589</v>
      </c>
    </row>
    <row r="148" spans="1:14">
      <c r="A148" s="1598" t="s">
        <v>21</v>
      </c>
      <c r="C148" s="1598" t="s">
        <v>41</v>
      </c>
    </row>
    <row r="149" spans="1:14">
      <c r="A149" s="1661" t="s">
        <v>22</v>
      </c>
      <c r="B149" s="1662"/>
      <c r="C149" s="1661" t="s">
        <v>2588</v>
      </c>
      <c r="D149" s="1660"/>
      <c r="E149" s="1660"/>
      <c r="F149" s="1659"/>
      <c r="G149" s="1659"/>
      <c r="H149" s="1659"/>
      <c r="I149" s="1659"/>
      <c r="J149" s="1659"/>
      <c r="K149" s="1659"/>
      <c r="L149" s="1659"/>
      <c r="M149" s="1659"/>
      <c r="N149" s="1659"/>
    </row>
    <row r="150" spans="1:14">
      <c r="A150" s="1661" t="s">
        <v>23</v>
      </c>
      <c r="B150" s="1662"/>
      <c r="C150" s="1661" t="s">
        <v>2587</v>
      </c>
      <c r="D150" s="1660"/>
      <c r="E150" s="1660"/>
      <c r="F150" s="1659"/>
      <c r="G150" s="1659"/>
      <c r="H150" s="1659"/>
      <c r="I150" s="1598" t="s">
        <v>3568</v>
      </c>
      <c r="J150" s="1659"/>
      <c r="K150" s="1659"/>
      <c r="L150" s="1659"/>
      <c r="M150" s="1659"/>
      <c r="N150" s="1659"/>
    </row>
    <row r="151" spans="1:14">
      <c r="A151" s="1598" t="s">
        <v>0</v>
      </c>
      <c r="C151" s="1598" t="s">
        <v>38</v>
      </c>
      <c r="D151" s="1598" t="s">
        <v>2586</v>
      </c>
      <c r="I151" s="1598" t="s">
        <v>2585</v>
      </c>
    </row>
    <row r="152" spans="1:14">
      <c r="A152" s="1598" t="s">
        <v>25</v>
      </c>
      <c r="C152" s="1598" t="s">
        <v>2584</v>
      </c>
      <c r="D152" s="1598" t="s">
        <v>2583</v>
      </c>
      <c r="F152" s="1598" t="s">
        <v>2582</v>
      </c>
      <c r="I152" s="1658" t="s">
        <v>2581</v>
      </c>
      <c r="J152" s="1657"/>
      <c r="M152" s="1598" t="s">
        <v>28</v>
      </c>
    </row>
    <row r="153" spans="1:14">
      <c r="A153" s="1656" t="s">
        <v>3</v>
      </c>
      <c r="B153" s="1656"/>
      <c r="C153" s="1656"/>
      <c r="D153" s="1656"/>
      <c r="E153" s="2396" t="s">
        <v>4</v>
      </c>
      <c r="F153" s="2396"/>
      <c r="G153" s="2396" t="s">
        <v>5</v>
      </c>
      <c r="H153" s="2396"/>
      <c r="I153" s="2396" t="s">
        <v>6</v>
      </c>
      <c r="J153" s="2396"/>
      <c r="K153" s="2396"/>
      <c r="L153" s="2396"/>
      <c r="M153" s="1656" t="s">
        <v>7</v>
      </c>
      <c r="N153" s="1656" t="s">
        <v>16</v>
      </c>
    </row>
    <row r="154" spans="1:14">
      <c r="A154" s="1652" t="s">
        <v>8</v>
      </c>
      <c r="B154" s="1652" t="s">
        <v>29</v>
      </c>
      <c r="C154" s="1652" t="s">
        <v>9</v>
      </c>
      <c r="D154" s="1652" t="s">
        <v>10</v>
      </c>
      <c r="E154" s="1652" t="s">
        <v>11</v>
      </c>
      <c r="F154" s="1652" t="s">
        <v>12</v>
      </c>
      <c r="G154" s="1652" t="s">
        <v>13</v>
      </c>
      <c r="H154" s="1652" t="s">
        <v>14</v>
      </c>
      <c r="I154" s="1652">
        <v>1</v>
      </c>
      <c r="J154" s="1652">
        <v>2</v>
      </c>
      <c r="K154" s="1652">
        <v>3</v>
      </c>
      <c r="L154" s="1652">
        <v>4</v>
      </c>
      <c r="M154" s="1652" t="s">
        <v>15</v>
      </c>
      <c r="N154" s="1652"/>
    </row>
    <row r="155" spans="1:14">
      <c r="A155" s="1652" t="s">
        <v>17</v>
      </c>
      <c r="B155" s="1652"/>
      <c r="C155" s="1652"/>
      <c r="D155" s="1655"/>
      <c r="E155" s="1654"/>
      <c r="F155" s="1654"/>
      <c r="G155" s="1654"/>
      <c r="H155" s="1654"/>
      <c r="I155" s="1653">
        <v>0.4</v>
      </c>
      <c r="J155" s="1653">
        <v>0.3</v>
      </c>
      <c r="K155" s="1653">
        <v>0.3</v>
      </c>
      <c r="L155" s="1653">
        <v>0</v>
      </c>
      <c r="M155" s="1652"/>
      <c r="N155" s="1652"/>
    </row>
    <row r="156" spans="1:14">
      <c r="A156" s="1646"/>
      <c r="B156" s="1651" t="s">
        <v>2580</v>
      </c>
      <c r="C156" s="1650"/>
      <c r="D156" s="1649"/>
      <c r="E156" s="1648"/>
      <c r="F156" s="1648"/>
      <c r="G156" s="1648"/>
      <c r="H156" s="1648"/>
      <c r="I156" s="1647"/>
      <c r="J156" s="1647"/>
      <c r="K156" s="1647"/>
      <c r="L156" s="1647"/>
      <c r="M156" s="1646"/>
      <c r="N156" s="1646"/>
    </row>
    <row r="157" spans="1:14" ht="24">
      <c r="A157" s="1645"/>
      <c r="B157" s="1641" t="s">
        <v>2579</v>
      </c>
      <c r="C157" s="1644"/>
      <c r="D157" s="1643"/>
      <c r="E157" s="1613"/>
      <c r="F157" s="1613"/>
      <c r="G157" s="1642"/>
      <c r="H157" s="1631"/>
      <c r="I157" s="1631"/>
      <c r="J157" s="1631"/>
      <c r="K157" s="1631"/>
      <c r="L157" s="1636"/>
      <c r="M157" s="1608"/>
      <c r="N157" s="1608"/>
    </row>
    <row r="158" spans="1:14" ht="24">
      <c r="A158" s="1623"/>
      <c r="B158" s="1641" t="s">
        <v>2578</v>
      </c>
      <c r="C158" s="1640"/>
      <c r="D158" s="1614"/>
      <c r="E158" s="1613"/>
      <c r="F158" s="1613"/>
      <c r="G158" s="1624"/>
      <c r="H158" s="1631" t="s">
        <v>33</v>
      </c>
      <c r="I158" s="1631"/>
      <c r="J158" s="1631"/>
      <c r="K158" s="1631"/>
      <c r="L158" s="1636"/>
      <c r="M158" s="1608"/>
      <c r="N158" s="1608"/>
    </row>
    <row r="159" spans="1:14" ht="24">
      <c r="A159" s="1623"/>
      <c r="B159" s="1639" t="s">
        <v>2577</v>
      </c>
      <c r="C159" s="1634"/>
      <c r="D159" s="1638"/>
      <c r="E159" s="1614"/>
      <c r="F159" s="1637"/>
      <c r="G159" s="1624"/>
      <c r="H159" s="1631"/>
      <c r="I159" s="1631"/>
      <c r="J159" s="1631"/>
      <c r="K159" s="1631"/>
      <c r="L159" s="1636"/>
      <c r="M159" s="1608"/>
      <c r="N159" s="1608"/>
    </row>
    <row r="160" spans="1:14">
      <c r="A160" s="1623"/>
      <c r="B160" s="1635" t="s">
        <v>333</v>
      </c>
      <c r="C160" s="1634" t="s">
        <v>2576</v>
      </c>
      <c r="D160" s="1633" t="s">
        <v>32</v>
      </c>
      <c r="E160" s="1621"/>
      <c r="F160" s="1613"/>
      <c r="G160" s="1632"/>
      <c r="H160" s="1631"/>
      <c r="I160" s="1631"/>
      <c r="J160" s="1631"/>
      <c r="K160" s="1631"/>
      <c r="L160" s="1619"/>
      <c r="M160" s="1608"/>
      <c r="N160" s="1608"/>
    </row>
    <row r="161" spans="1:14">
      <c r="A161" s="1623"/>
      <c r="B161" s="1615" t="s">
        <v>2575</v>
      </c>
      <c r="C161" s="1615" t="s">
        <v>2574</v>
      </c>
      <c r="D161" s="1615" t="s">
        <v>2573</v>
      </c>
      <c r="E161" s="1621" t="s">
        <v>18</v>
      </c>
      <c r="F161" s="1613">
        <v>100</v>
      </c>
      <c r="G161" s="1629"/>
      <c r="H161" s="1619"/>
      <c r="I161" s="1619"/>
      <c r="J161" s="1619"/>
      <c r="K161" s="1619"/>
      <c r="L161" s="1619"/>
      <c r="M161" s="1608"/>
      <c r="N161" s="1618"/>
    </row>
    <row r="162" spans="1:14">
      <c r="A162" s="1623"/>
      <c r="B162" s="1622" t="s">
        <v>2572</v>
      </c>
      <c r="C162" s="1622" t="s">
        <v>2572</v>
      </c>
      <c r="D162" s="1630" t="s">
        <v>2571</v>
      </c>
      <c r="E162" s="1621"/>
      <c r="F162" s="1613"/>
      <c r="G162" s="1629"/>
      <c r="H162" s="1619"/>
      <c r="I162" s="1619"/>
      <c r="J162" s="1619"/>
      <c r="K162" s="1619"/>
      <c r="L162" s="1619"/>
      <c r="M162" s="1608"/>
      <c r="N162" s="1608"/>
    </row>
    <row r="163" spans="1:14">
      <c r="A163" s="1623"/>
      <c r="B163" s="1616" t="s">
        <v>2570</v>
      </c>
      <c r="C163" s="1622" t="s">
        <v>2569</v>
      </c>
      <c r="D163" s="1630" t="s">
        <v>2568</v>
      </c>
      <c r="E163" s="1621"/>
      <c r="F163" s="1613"/>
      <c r="G163" s="1629"/>
      <c r="H163" s="1619"/>
      <c r="I163" s="1619"/>
      <c r="J163" s="1619"/>
      <c r="K163" s="1619"/>
      <c r="L163" s="1619"/>
      <c r="M163" s="1608"/>
      <c r="N163" s="1608"/>
    </row>
    <row r="164" spans="1:14">
      <c r="A164" s="1623"/>
      <c r="B164" s="1628"/>
      <c r="C164" s="1622" t="s">
        <v>2567</v>
      </c>
      <c r="D164" s="1627" t="s">
        <v>34</v>
      </c>
      <c r="E164" s="1621"/>
      <c r="F164" s="1613"/>
      <c r="G164" s="1620"/>
      <c r="H164" s="1620"/>
      <c r="I164" s="1620"/>
      <c r="J164" s="1619"/>
      <c r="K164" s="1619"/>
      <c r="L164" s="1618"/>
      <c r="M164" s="1619"/>
      <c r="N164" s="1618"/>
    </row>
    <row r="165" spans="1:14">
      <c r="A165" s="1623"/>
      <c r="B165" s="1616"/>
      <c r="C165" s="1626" t="s">
        <v>35</v>
      </c>
      <c r="D165" s="1625" t="s">
        <v>2566</v>
      </c>
      <c r="E165" s="1621"/>
      <c r="F165" s="1613"/>
      <c r="G165" s="1620"/>
      <c r="H165" s="1620"/>
      <c r="I165" s="1620"/>
      <c r="J165" s="1619"/>
      <c r="K165" s="1619"/>
      <c r="L165" s="1624"/>
      <c r="M165" s="1619"/>
      <c r="N165" s="1608"/>
    </row>
    <row r="166" spans="1:14">
      <c r="A166" s="1623"/>
      <c r="B166" s="1616"/>
      <c r="C166" s="1622" t="s">
        <v>2565</v>
      </c>
      <c r="D166" s="1615" t="s">
        <v>2564</v>
      </c>
      <c r="E166" s="1614"/>
      <c r="F166" s="1613"/>
      <c r="G166" s="1620"/>
      <c r="H166" s="1620"/>
      <c r="I166" s="1620"/>
      <c r="J166" s="1619"/>
      <c r="K166" s="1619"/>
      <c r="L166" s="1624"/>
      <c r="M166" s="1619"/>
      <c r="N166" s="1618"/>
    </row>
    <row r="167" spans="1:14">
      <c r="A167" s="1623"/>
      <c r="B167" s="1616"/>
      <c r="C167" s="1622" t="s">
        <v>2563</v>
      </c>
      <c r="D167" s="1615" t="s">
        <v>2562</v>
      </c>
      <c r="E167" s="1621" t="s">
        <v>518</v>
      </c>
      <c r="F167" s="1613">
        <v>3</v>
      </c>
      <c r="G167" s="1620"/>
      <c r="H167" s="1620"/>
      <c r="I167" s="1620"/>
      <c r="J167" s="1619"/>
      <c r="K167" s="1619"/>
      <c r="L167" s="1618"/>
      <c r="M167" s="1619"/>
      <c r="N167" s="1618" t="s">
        <v>2561</v>
      </c>
    </row>
    <row r="168" spans="1:14">
      <c r="A168" s="1623"/>
      <c r="B168" s="1616"/>
      <c r="C168" s="1622" t="s">
        <v>2560</v>
      </c>
      <c r="D168" s="1615" t="s">
        <v>2559</v>
      </c>
      <c r="E168" s="1621" t="s">
        <v>518</v>
      </c>
      <c r="F168" s="1613">
        <v>3</v>
      </c>
      <c r="G168" s="1620"/>
      <c r="H168" s="1620"/>
      <c r="I168" s="1620"/>
      <c r="J168" s="1619"/>
      <c r="K168" s="1619"/>
      <c r="L168" s="1618"/>
      <c r="M168" s="1619"/>
      <c r="N168" s="1618" t="s">
        <v>2558</v>
      </c>
    </row>
    <row r="169" spans="1:14">
      <c r="A169" s="1617"/>
      <c r="B169" s="1614"/>
      <c r="C169" s="1622" t="s">
        <v>2557</v>
      </c>
      <c r="D169" s="1615" t="s">
        <v>2556</v>
      </c>
      <c r="E169" s="1621" t="s">
        <v>518</v>
      </c>
      <c r="F169" s="1613">
        <v>3</v>
      </c>
      <c r="G169" s="1620"/>
      <c r="H169" s="1620"/>
      <c r="I169" s="1620"/>
      <c r="J169" s="1619"/>
      <c r="K169" s="1619"/>
      <c r="L169" s="1618"/>
      <c r="M169" s="1619"/>
      <c r="N169" s="1618" t="s">
        <v>2555</v>
      </c>
    </row>
    <row r="170" spans="1:14">
      <c r="A170" s="1617"/>
      <c r="B170" s="1614"/>
      <c r="C170" s="1616" t="s">
        <v>2554</v>
      </c>
      <c r="D170" s="1615" t="s">
        <v>2553</v>
      </c>
      <c r="E170" s="1614"/>
      <c r="F170" s="1613"/>
      <c r="G170" s="1612"/>
      <c r="H170" s="1611"/>
      <c r="I170" s="1610"/>
      <c r="J170" s="1610"/>
      <c r="K170" s="1610"/>
      <c r="L170" s="1610"/>
      <c r="M170" s="1609"/>
      <c r="N170" s="1608" t="s">
        <v>2552</v>
      </c>
    </row>
    <row r="171" spans="1:14">
      <c r="A171" s="1607"/>
      <c r="B171" s="1604"/>
      <c r="C171" s="1606" t="s">
        <v>2551</v>
      </c>
      <c r="D171" s="1605"/>
      <c r="E171" s="1604"/>
      <c r="F171" s="1603"/>
      <c r="G171" s="1602"/>
      <c r="H171" s="1602"/>
      <c r="I171" s="1602"/>
      <c r="J171" s="1601"/>
      <c r="K171" s="1601"/>
      <c r="L171" s="1600"/>
      <c r="M171" s="1601"/>
      <c r="N171" s="1600"/>
    </row>
    <row r="172" spans="1:14">
      <c r="B172" s="1599" t="s">
        <v>2550</v>
      </c>
    </row>
  </sheetData>
  <mergeCells count="22">
    <mergeCell ref="E66:F66"/>
    <mergeCell ref="G66:H66"/>
    <mergeCell ref="I66:L66"/>
    <mergeCell ref="A88:M88"/>
    <mergeCell ref="A59:M59"/>
    <mergeCell ref="A146:M146"/>
    <mergeCell ref="E153:F153"/>
    <mergeCell ref="G153:H153"/>
    <mergeCell ref="I153:L153"/>
    <mergeCell ref="E95:F95"/>
    <mergeCell ref="G95:H95"/>
    <mergeCell ref="I95:L95"/>
    <mergeCell ref="A117:M117"/>
    <mergeCell ref="E124:F124"/>
    <mergeCell ref="G124:H124"/>
    <mergeCell ref="I124:L124"/>
    <mergeCell ref="A1:M1"/>
    <mergeCell ref="E8:F8"/>
    <mergeCell ref="G8:H8"/>
    <mergeCell ref="I8:L8"/>
    <mergeCell ref="A30:M30"/>
    <mergeCell ref="I7:N7"/>
  </mergeCells>
  <pageMargins left="0.11811023622047245" right="0.11811023622047245" top="7.874015748031496E-2" bottom="0.11811023622047245" header="7.874015748031496E-2" footer="0.11811023622047245"/>
  <pageSetup paperSize="9" orientation="landscape" horizontalDpi="4294967293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>
  <dimension ref="A1:V218"/>
  <sheetViews>
    <sheetView topLeftCell="A3" zoomScale="118" zoomScaleNormal="118" workbookViewId="0">
      <selection activeCell="J224" sqref="J224"/>
    </sheetView>
  </sheetViews>
  <sheetFormatPr defaultColWidth="9" defaultRowHeight="18"/>
  <cols>
    <col min="1" max="1" width="3.625" style="865" customWidth="1"/>
    <col min="2" max="2" width="16" style="865" customWidth="1"/>
    <col min="3" max="3" width="23.25" style="865" customWidth="1"/>
    <col min="4" max="4" width="20.25" style="865" customWidth="1"/>
    <col min="5" max="5" width="3.875" style="865" customWidth="1"/>
    <col min="6" max="6" width="3.75" style="865" customWidth="1"/>
    <col min="7" max="7" width="3.375" style="1727" customWidth="1"/>
    <col min="8" max="8" width="3.75" style="1727" customWidth="1"/>
    <col min="9" max="9" width="3.375" style="1727" customWidth="1"/>
    <col min="10" max="10" width="4" style="1727" customWidth="1"/>
    <col min="11" max="11" width="4" style="1728" customWidth="1"/>
    <col min="12" max="12" width="2.875" style="1727" customWidth="1"/>
    <col min="13" max="13" width="5.375" style="865" customWidth="1"/>
    <col min="14" max="14" width="5.875" style="865" customWidth="1"/>
    <col min="15" max="15" width="9" style="865" hidden="1" customWidth="1"/>
    <col min="16" max="16" width="13.625" style="865" customWidth="1"/>
    <col min="17" max="16384" width="9" style="865"/>
  </cols>
  <sheetData>
    <row r="1" spans="1:22">
      <c r="A1" s="2401" t="s">
        <v>2733</v>
      </c>
      <c r="B1" s="2401"/>
      <c r="C1" s="2401"/>
      <c r="D1" s="2401"/>
      <c r="E1" s="2401"/>
      <c r="F1" s="2401"/>
      <c r="G1" s="2401"/>
      <c r="H1" s="2401"/>
      <c r="I1" s="2401"/>
      <c r="J1" s="2401"/>
      <c r="K1" s="2401"/>
      <c r="L1" s="2401"/>
      <c r="M1" s="2401"/>
      <c r="N1" s="2401"/>
    </row>
    <row r="2" spans="1:22">
      <c r="A2" s="865" t="s">
        <v>2734</v>
      </c>
    </row>
    <row r="3" spans="1:22">
      <c r="A3" s="865" t="s">
        <v>2735</v>
      </c>
      <c r="D3" s="865" t="s">
        <v>2736</v>
      </c>
    </row>
    <row r="4" spans="1:22">
      <c r="A4" s="865" t="s">
        <v>2737</v>
      </c>
    </row>
    <row r="5" spans="1:22">
      <c r="A5" s="865" t="s">
        <v>2738</v>
      </c>
    </row>
    <row r="6" spans="1:22">
      <c r="A6" s="865" t="s">
        <v>2739</v>
      </c>
      <c r="I6" s="1727" t="s">
        <v>3569</v>
      </c>
    </row>
    <row r="7" spans="1:22">
      <c r="A7" s="865" t="s">
        <v>0</v>
      </c>
      <c r="C7" s="865" t="s">
        <v>324</v>
      </c>
      <c r="D7" s="865" t="s">
        <v>2740</v>
      </c>
      <c r="I7" s="1727" t="s">
        <v>2741</v>
      </c>
      <c r="J7" s="865"/>
      <c r="L7" s="1727" t="s">
        <v>1</v>
      </c>
    </row>
    <row r="8" spans="1:22">
      <c r="A8" s="865" t="s">
        <v>707</v>
      </c>
      <c r="C8" s="865" t="s">
        <v>2</v>
      </c>
      <c r="D8" s="865" t="s">
        <v>2742</v>
      </c>
      <c r="E8" s="865" t="s">
        <v>350</v>
      </c>
      <c r="I8" s="1727" t="s">
        <v>2948</v>
      </c>
      <c r="J8" s="865"/>
      <c r="L8" s="1728"/>
      <c r="M8" s="873"/>
    </row>
    <row r="9" spans="1:22">
      <c r="A9" s="874" t="s">
        <v>3</v>
      </c>
      <c r="B9" s="874"/>
      <c r="C9" s="874"/>
      <c r="D9" s="874"/>
      <c r="E9" s="2310" t="s">
        <v>4</v>
      </c>
      <c r="F9" s="2311"/>
      <c r="G9" s="2310" t="s">
        <v>5</v>
      </c>
      <c r="H9" s="2311"/>
      <c r="I9" s="2310" t="s">
        <v>6</v>
      </c>
      <c r="J9" s="2312"/>
      <c r="K9" s="2312"/>
      <c r="L9" s="2311"/>
      <c r="M9" s="874" t="s">
        <v>7</v>
      </c>
      <c r="N9" s="874"/>
    </row>
    <row r="10" spans="1:22">
      <c r="A10" s="875" t="s">
        <v>8</v>
      </c>
      <c r="B10" s="875" t="s">
        <v>326</v>
      </c>
      <c r="C10" s="875" t="s">
        <v>9</v>
      </c>
      <c r="D10" s="875" t="s">
        <v>10</v>
      </c>
      <c r="E10" s="875" t="s">
        <v>11</v>
      </c>
      <c r="F10" s="875" t="s">
        <v>12</v>
      </c>
      <c r="G10" s="1729" t="s">
        <v>13</v>
      </c>
      <c r="H10" s="1729" t="s">
        <v>14</v>
      </c>
      <c r="I10" s="1729">
        <v>1</v>
      </c>
      <c r="J10" s="1729">
        <v>2</v>
      </c>
      <c r="K10" s="1730">
        <v>3</v>
      </c>
      <c r="L10" s="1729">
        <v>4</v>
      </c>
      <c r="M10" s="875" t="s">
        <v>15</v>
      </c>
      <c r="N10" s="875" t="s">
        <v>16</v>
      </c>
    </row>
    <row r="11" spans="1:22">
      <c r="A11" s="981" t="s">
        <v>17</v>
      </c>
      <c r="B11" s="981"/>
      <c r="C11" s="981"/>
      <c r="D11" s="981"/>
      <c r="E11" s="982"/>
      <c r="F11" s="982"/>
      <c r="G11" s="1731"/>
      <c r="H11" s="1731"/>
      <c r="I11" s="1732"/>
      <c r="J11" s="983"/>
      <c r="K11" s="1733"/>
      <c r="L11" s="983"/>
      <c r="M11" s="981"/>
      <c r="N11" s="981"/>
    </row>
    <row r="12" spans="1:22">
      <c r="A12" s="1734">
        <v>24</v>
      </c>
      <c r="B12" s="1735" t="s">
        <v>2743</v>
      </c>
      <c r="C12" s="1735"/>
      <c r="D12" s="1736" t="s">
        <v>2744</v>
      </c>
      <c r="E12" s="1734"/>
      <c r="F12" s="1734"/>
      <c r="G12" s="1737"/>
      <c r="H12" s="1737"/>
      <c r="I12" s="2402" t="s">
        <v>2034</v>
      </c>
      <c r="J12" s="2403"/>
      <c r="K12" s="2403"/>
      <c r="L12" s="2403"/>
      <c r="M12" s="2403"/>
      <c r="N12" s="2404"/>
    </row>
    <row r="13" spans="1:22">
      <c r="A13" s="959"/>
      <c r="B13" s="836" t="s">
        <v>2745</v>
      </c>
      <c r="C13" s="836"/>
      <c r="D13" s="1738" t="s">
        <v>2746</v>
      </c>
      <c r="E13" s="959"/>
      <c r="F13" s="959"/>
      <c r="G13" s="1739"/>
      <c r="H13" s="1739"/>
      <c r="I13" s="2398" t="s">
        <v>2747</v>
      </c>
      <c r="J13" s="2399"/>
      <c r="K13" s="2399"/>
      <c r="L13" s="2399"/>
      <c r="M13" s="2399"/>
      <c r="N13" s="2400"/>
      <c r="O13" s="1740"/>
    </row>
    <row r="14" spans="1:22">
      <c r="A14" s="959"/>
      <c r="B14" s="836" t="s">
        <v>2748</v>
      </c>
      <c r="C14" s="836" t="s">
        <v>2749</v>
      </c>
      <c r="D14" s="1738" t="s">
        <v>2750</v>
      </c>
      <c r="E14" s="959" t="s">
        <v>18</v>
      </c>
      <c r="F14" s="1741">
        <v>85</v>
      </c>
      <c r="G14" s="1742"/>
      <c r="H14" s="1742"/>
      <c r="I14" s="2398" t="s">
        <v>2751</v>
      </c>
      <c r="J14" s="2399"/>
      <c r="K14" s="2399"/>
      <c r="L14" s="2399"/>
      <c r="M14" s="2399"/>
      <c r="N14" s="2400"/>
      <c r="O14" s="1743"/>
      <c r="P14" s="1744"/>
      <c r="Q14" s="1744"/>
      <c r="R14" s="1744"/>
    </row>
    <row r="15" spans="1:22">
      <c r="A15" s="959"/>
      <c r="B15" s="836" t="s">
        <v>2752</v>
      </c>
      <c r="C15" s="836" t="s">
        <v>2753</v>
      </c>
      <c r="D15" s="1745" t="s">
        <v>2754</v>
      </c>
      <c r="E15" s="959"/>
      <c r="F15" s="1741"/>
      <c r="G15" s="959"/>
      <c r="H15" s="1746"/>
      <c r="I15" s="2398" t="s">
        <v>2755</v>
      </c>
      <c r="J15" s="2399"/>
      <c r="K15" s="2399"/>
      <c r="L15" s="2399"/>
      <c r="M15" s="2399"/>
      <c r="N15" s="2400"/>
      <c r="O15" s="1743"/>
      <c r="P15" s="1747"/>
      <c r="Q15" s="2405"/>
      <c r="R15" s="2406"/>
      <c r="S15" s="1747"/>
      <c r="T15" s="1747"/>
      <c r="U15" s="1747"/>
      <c r="V15" s="1747"/>
    </row>
    <row r="16" spans="1:22" ht="19.5" customHeight="1">
      <c r="A16" s="959"/>
      <c r="B16" s="836"/>
      <c r="C16" s="836" t="s">
        <v>2756</v>
      </c>
      <c r="D16" s="1745"/>
      <c r="E16" s="959"/>
      <c r="F16" s="1741"/>
      <c r="G16" s="959"/>
      <c r="H16" s="1746"/>
      <c r="I16" s="2398" t="s">
        <v>2757</v>
      </c>
      <c r="J16" s="2399"/>
      <c r="K16" s="2399"/>
      <c r="L16" s="2399"/>
      <c r="M16" s="2399"/>
      <c r="N16" s="2400"/>
      <c r="O16" s="1748"/>
      <c r="P16" s="1749"/>
      <c r="Q16" s="1749"/>
      <c r="R16" s="1748"/>
      <c r="S16" s="1750"/>
      <c r="T16" s="1751"/>
      <c r="U16" s="1750"/>
      <c r="V16" s="1752"/>
    </row>
    <row r="17" spans="1:22">
      <c r="A17" s="959"/>
      <c r="B17" s="836"/>
      <c r="C17" s="836" t="s">
        <v>2758</v>
      </c>
      <c r="D17" s="1738" t="s">
        <v>2759</v>
      </c>
      <c r="E17" s="959" t="s">
        <v>18</v>
      </c>
      <c r="F17" s="1741">
        <v>5</v>
      </c>
      <c r="G17" s="959"/>
      <c r="H17" s="1746"/>
      <c r="I17" s="2398" t="s">
        <v>2760</v>
      </c>
      <c r="J17" s="2399"/>
      <c r="K17" s="2399"/>
      <c r="L17" s="2399"/>
      <c r="M17" s="2399"/>
      <c r="N17" s="2400"/>
      <c r="O17" s="2407"/>
      <c r="P17" s="2407"/>
      <c r="Q17" s="2407"/>
      <c r="R17" s="2407"/>
      <c r="S17" s="1748"/>
      <c r="T17" s="2408"/>
      <c r="U17" s="2408"/>
      <c r="V17" s="2408"/>
    </row>
    <row r="18" spans="1:22">
      <c r="A18" s="959"/>
      <c r="B18" s="836"/>
      <c r="C18" s="836" t="s">
        <v>2761</v>
      </c>
      <c r="D18" s="836" t="s">
        <v>2762</v>
      </c>
      <c r="E18" s="959" t="s">
        <v>385</v>
      </c>
      <c r="F18" s="1753">
        <v>1</v>
      </c>
      <c r="G18" s="1737"/>
      <c r="H18" s="1737"/>
      <c r="I18" s="2398" t="s">
        <v>2763</v>
      </c>
      <c r="J18" s="2399"/>
      <c r="K18" s="2399"/>
      <c r="L18" s="2399"/>
      <c r="M18" s="2399"/>
      <c r="N18" s="2400"/>
      <c r="O18" s="2409"/>
      <c r="P18" s="2409"/>
      <c r="Q18" s="2409"/>
      <c r="R18" s="1754"/>
      <c r="S18" s="1754"/>
      <c r="T18" s="1754"/>
      <c r="U18" s="1748"/>
      <c r="V18" s="1755"/>
    </row>
    <row r="19" spans="1:22">
      <c r="A19" s="959"/>
      <c r="B19" s="836"/>
      <c r="C19" s="836" t="s">
        <v>2764</v>
      </c>
      <c r="D19" s="1745"/>
      <c r="E19" s="959"/>
      <c r="F19" s="1756"/>
      <c r="G19" s="959"/>
      <c r="H19" s="1746"/>
      <c r="I19" s="2398" t="s">
        <v>2765</v>
      </c>
      <c r="J19" s="2399"/>
      <c r="K19" s="2399"/>
      <c r="L19" s="2399"/>
      <c r="M19" s="2399"/>
      <c r="N19" s="2400"/>
      <c r="O19" s="1747"/>
      <c r="P19" s="1748"/>
      <c r="Q19" s="1754"/>
      <c r="R19" s="1754"/>
      <c r="S19" s="1754"/>
      <c r="T19" s="1754"/>
      <c r="U19" s="1748"/>
      <c r="V19" s="1755"/>
    </row>
    <row r="20" spans="1:22">
      <c r="A20" s="959"/>
      <c r="B20" s="836"/>
      <c r="C20" s="836"/>
      <c r="D20" s="1745"/>
      <c r="E20" s="959"/>
      <c r="F20" s="1756"/>
      <c r="G20" s="1737"/>
      <c r="H20" s="1737"/>
      <c r="I20" s="2398" t="s">
        <v>2766</v>
      </c>
      <c r="J20" s="2399"/>
      <c r="K20" s="2399"/>
      <c r="L20" s="2399"/>
      <c r="M20" s="2399"/>
      <c r="N20" s="2400"/>
      <c r="O20" s="1747"/>
      <c r="P20" s="1748"/>
      <c r="Q20" s="1748"/>
      <c r="R20" s="1748"/>
      <c r="S20" s="1748"/>
      <c r="T20" s="1757"/>
      <c r="U20" s="1748"/>
      <c r="V20" s="1755"/>
    </row>
    <row r="21" spans="1:22">
      <c r="A21" s="959"/>
      <c r="B21" s="836"/>
      <c r="C21" s="836" t="s">
        <v>2767</v>
      </c>
      <c r="D21" s="1745"/>
      <c r="E21" s="959"/>
      <c r="F21" s="959"/>
      <c r="G21" s="959"/>
      <c r="H21" s="1746"/>
      <c r="I21" s="2398" t="s">
        <v>2768</v>
      </c>
      <c r="J21" s="2399"/>
      <c r="K21" s="2399"/>
      <c r="L21" s="2399"/>
      <c r="M21" s="2399"/>
      <c r="N21" s="2400"/>
      <c r="O21" s="1747"/>
      <c r="P21" s="1748"/>
      <c r="Q21" s="1748"/>
      <c r="R21" s="1748"/>
      <c r="S21" s="1748"/>
      <c r="T21" s="1757"/>
      <c r="U21" s="1748"/>
      <c r="V21" s="1755"/>
    </row>
    <row r="22" spans="1:22">
      <c r="A22" s="959"/>
      <c r="B22" s="836"/>
      <c r="C22" s="836" t="s">
        <v>2769</v>
      </c>
      <c r="D22" s="1745" t="s">
        <v>2770</v>
      </c>
      <c r="E22" s="959" t="s">
        <v>2771</v>
      </c>
      <c r="F22" s="1741">
        <v>1</v>
      </c>
      <c r="G22" s="1737"/>
      <c r="H22" s="1737"/>
      <c r="I22" s="2398" t="s">
        <v>2772</v>
      </c>
      <c r="J22" s="2399"/>
      <c r="K22" s="2399"/>
      <c r="L22" s="2399"/>
      <c r="M22" s="2399"/>
      <c r="N22" s="2400"/>
      <c r="O22" s="1747"/>
      <c r="P22" s="1748"/>
      <c r="Q22" s="1748"/>
      <c r="R22" s="1748"/>
      <c r="S22" s="1748"/>
      <c r="T22" s="1757"/>
      <c r="U22" s="1748"/>
      <c r="V22" s="1755"/>
    </row>
    <row r="23" spans="1:22">
      <c r="A23" s="959"/>
      <c r="B23" s="836"/>
      <c r="C23" s="836" t="s">
        <v>2773</v>
      </c>
      <c r="D23" s="1758"/>
      <c r="E23" s="1759"/>
      <c r="F23" s="1753"/>
      <c r="G23" s="959"/>
      <c r="H23" s="1746"/>
      <c r="I23" s="2398" t="s">
        <v>2774</v>
      </c>
      <c r="J23" s="2399"/>
      <c r="K23" s="2399"/>
      <c r="L23" s="2399"/>
      <c r="M23" s="2399"/>
      <c r="N23" s="2400"/>
      <c r="O23" s="1748"/>
      <c r="P23" s="1747"/>
      <c r="Q23" s="1748"/>
      <c r="R23" s="1748"/>
      <c r="S23" s="1748"/>
      <c r="T23" s="1757"/>
      <c r="U23" s="1748"/>
      <c r="V23" s="1755"/>
    </row>
    <row r="24" spans="1:22" ht="20.25" customHeight="1">
      <c r="A24" s="959"/>
      <c r="B24" s="836" t="s">
        <v>2775</v>
      </c>
      <c r="C24" s="836" t="s">
        <v>2776</v>
      </c>
      <c r="D24" s="1745"/>
      <c r="E24" s="959"/>
      <c r="F24" s="1756"/>
      <c r="G24" s="959"/>
      <c r="H24" s="1746"/>
      <c r="I24" s="2398" t="s">
        <v>2777</v>
      </c>
      <c r="J24" s="2399"/>
      <c r="K24" s="2399"/>
      <c r="L24" s="2399"/>
      <c r="M24" s="2399"/>
      <c r="N24" s="2400"/>
      <c r="O24" s="1748"/>
      <c r="P24" s="1747"/>
      <c r="Q24" s="1749"/>
      <c r="R24" s="1748"/>
      <c r="S24" s="1748"/>
      <c r="T24" s="1757"/>
      <c r="U24" s="1748"/>
      <c r="V24" s="1755"/>
    </row>
    <row r="25" spans="1:22" ht="17.25" customHeight="1">
      <c r="A25" s="959"/>
      <c r="B25" s="836" t="s">
        <v>2778</v>
      </c>
      <c r="C25" s="836" t="s">
        <v>2779</v>
      </c>
      <c r="D25" s="1760" t="s">
        <v>2780</v>
      </c>
      <c r="E25" s="1761" t="s">
        <v>18</v>
      </c>
      <c r="F25" s="1762" t="s">
        <v>2781</v>
      </c>
      <c r="G25" s="1763"/>
      <c r="H25" s="1763"/>
      <c r="I25" s="2398" t="s">
        <v>2782</v>
      </c>
      <c r="J25" s="2399"/>
      <c r="K25" s="2399"/>
      <c r="L25" s="2399"/>
      <c r="M25" s="2399"/>
      <c r="N25" s="2400"/>
      <c r="O25" s="1747"/>
      <c r="P25" s="1747"/>
      <c r="Q25" s="2405"/>
      <c r="R25" s="2406"/>
      <c r="S25" s="1747"/>
      <c r="T25" s="1747"/>
      <c r="U25" s="1747"/>
      <c r="V25" s="1747"/>
    </row>
    <row r="26" spans="1:22" s="882" customFormat="1" ht="17.25" customHeight="1">
      <c r="A26" s="1764"/>
      <c r="B26" s="1765" t="s">
        <v>2783</v>
      </c>
      <c r="C26" s="1765" t="s">
        <v>2784</v>
      </c>
      <c r="D26" s="1766" t="s">
        <v>2785</v>
      </c>
      <c r="E26" s="1764"/>
      <c r="F26" s="1767"/>
      <c r="G26" s="1768"/>
      <c r="H26" s="1768"/>
      <c r="I26" s="2398" t="s">
        <v>2786</v>
      </c>
      <c r="J26" s="2399"/>
      <c r="K26" s="2399"/>
      <c r="L26" s="2399"/>
      <c r="M26" s="2399"/>
      <c r="N26" s="2400"/>
      <c r="Q26" s="2410"/>
      <c r="R26" s="2411"/>
    </row>
    <row r="27" spans="1:22" s="882" customFormat="1">
      <c r="B27" s="1769"/>
      <c r="H27" s="1770"/>
      <c r="I27" s="1770"/>
      <c r="J27" s="1770"/>
      <c r="K27" s="1771"/>
      <c r="L27" s="1770"/>
      <c r="Q27" s="2410"/>
      <c r="R27" s="2410"/>
    </row>
    <row r="28" spans="1:22">
      <c r="A28" s="882"/>
      <c r="B28" s="882"/>
      <c r="C28" s="882"/>
      <c r="D28" s="882"/>
      <c r="E28" s="882"/>
      <c r="F28" s="1747"/>
      <c r="G28" s="1749"/>
      <c r="H28" s="1749"/>
      <c r="I28" s="1748"/>
      <c r="J28" s="1750"/>
      <c r="K28" s="1751"/>
      <c r="L28" s="1750"/>
      <c r="M28" s="1752"/>
      <c r="N28" s="1747"/>
      <c r="O28" s="1744"/>
      <c r="P28" s="1744"/>
      <c r="Q28" s="2410"/>
      <c r="R28" s="2410"/>
    </row>
    <row r="29" spans="1:22">
      <c r="A29" s="2401" t="s">
        <v>2733</v>
      </c>
      <c r="B29" s="2401"/>
      <c r="C29" s="2401"/>
      <c r="D29" s="2401"/>
      <c r="E29" s="2401"/>
      <c r="F29" s="2401"/>
      <c r="G29" s="2401"/>
      <c r="H29" s="2401"/>
      <c r="I29" s="2401"/>
      <c r="J29" s="2401"/>
      <c r="K29" s="2401"/>
      <c r="L29" s="2401"/>
      <c r="M29" s="2401"/>
      <c r="N29" s="2401"/>
      <c r="O29" s="1744"/>
      <c r="P29" s="1744"/>
      <c r="Q29" s="2410"/>
      <c r="R29" s="2410"/>
    </row>
    <row r="30" spans="1:22">
      <c r="A30" s="865" t="s">
        <v>2734</v>
      </c>
      <c r="O30" s="1744"/>
      <c r="P30" s="1744"/>
      <c r="Q30" s="2410"/>
      <c r="R30" s="2410"/>
    </row>
    <row r="31" spans="1:22" ht="18" hidden="1" customHeight="1">
      <c r="A31" s="865" t="s">
        <v>2735</v>
      </c>
      <c r="D31" s="865" t="s">
        <v>2736</v>
      </c>
      <c r="O31" s="1744"/>
      <c r="P31" s="1744"/>
      <c r="Q31" s="2410"/>
      <c r="R31" s="2410"/>
    </row>
    <row r="32" spans="1:22">
      <c r="A32" s="865" t="s">
        <v>2737</v>
      </c>
      <c r="O32" s="1744"/>
      <c r="P32" s="1744"/>
    </row>
    <row r="33" spans="1:16">
      <c r="A33" s="865" t="s">
        <v>2738</v>
      </c>
      <c r="O33" s="1744"/>
      <c r="P33" s="1744"/>
    </row>
    <row r="34" spans="1:16">
      <c r="A34" s="865" t="s">
        <v>2739</v>
      </c>
      <c r="I34" s="1727" t="s">
        <v>3569</v>
      </c>
      <c r="O34" s="1744"/>
      <c r="P34" s="1744"/>
    </row>
    <row r="35" spans="1:16">
      <c r="A35" s="865" t="s">
        <v>0</v>
      </c>
      <c r="C35" s="865" t="s">
        <v>324</v>
      </c>
      <c r="D35" s="865" t="s">
        <v>2740</v>
      </c>
      <c r="I35" s="1727" t="s">
        <v>2741</v>
      </c>
      <c r="J35" s="865"/>
      <c r="L35" s="1727" t="s">
        <v>1</v>
      </c>
      <c r="O35" s="1744"/>
      <c r="P35" s="1744"/>
    </row>
    <row r="36" spans="1:16">
      <c r="A36" s="865" t="s">
        <v>707</v>
      </c>
      <c r="C36" s="865" t="s">
        <v>2</v>
      </c>
      <c r="D36" s="865" t="s">
        <v>2742</v>
      </c>
      <c r="E36" s="865" t="s">
        <v>350</v>
      </c>
      <c r="I36" s="1727" t="s">
        <v>2948</v>
      </c>
      <c r="J36" s="865"/>
      <c r="L36" s="1728"/>
      <c r="M36" s="873"/>
      <c r="O36" s="1744"/>
      <c r="P36" s="1744"/>
    </row>
    <row r="37" spans="1:16">
      <c r="A37" s="874" t="s">
        <v>3</v>
      </c>
      <c r="B37" s="874"/>
      <c r="C37" s="874"/>
      <c r="D37" s="874"/>
      <c r="E37" s="2309" t="s">
        <v>4</v>
      </c>
      <c r="F37" s="2309"/>
      <c r="G37" s="2309" t="s">
        <v>5</v>
      </c>
      <c r="H37" s="2309"/>
      <c r="I37" s="2309" t="s">
        <v>6</v>
      </c>
      <c r="J37" s="2309"/>
      <c r="K37" s="2309"/>
      <c r="L37" s="2309"/>
      <c r="M37" s="874" t="s">
        <v>7</v>
      </c>
      <c r="N37" s="874"/>
      <c r="O37" s="1744"/>
      <c r="P37" s="1744"/>
    </row>
    <row r="38" spans="1:16">
      <c r="A38" s="875" t="s">
        <v>8</v>
      </c>
      <c r="B38" s="875" t="s">
        <v>326</v>
      </c>
      <c r="C38" s="875" t="s">
        <v>9</v>
      </c>
      <c r="D38" s="875" t="s">
        <v>10</v>
      </c>
      <c r="E38" s="875" t="s">
        <v>11</v>
      </c>
      <c r="F38" s="875" t="s">
        <v>12</v>
      </c>
      <c r="G38" s="1729" t="s">
        <v>13</v>
      </c>
      <c r="H38" s="1729" t="s">
        <v>14</v>
      </c>
      <c r="I38" s="1729">
        <v>1</v>
      </c>
      <c r="J38" s="1729">
        <v>2</v>
      </c>
      <c r="K38" s="1730">
        <v>3</v>
      </c>
      <c r="L38" s="1729">
        <v>4</v>
      </c>
      <c r="M38" s="875" t="s">
        <v>15</v>
      </c>
      <c r="N38" s="875" t="s">
        <v>16</v>
      </c>
    </row>
    <row r="39" spans="1:16">
      <c r="A39" s="981" t="s">
        <v>17</v>
      </c>
      <c r="B39" s="981"/>
      <c r="C39" s="981"/>
      <c r="D39" s="981"/>
      <c r="E39" s="982"/>
      <c r="F39" s="982"/>
      <c r="G39" s="1731"/>
      <c r="H39" s="1731"/>
      <c r="I39" s="1732"/>
      <c r="J39" s="983"/>
      <c r="K39" s="1733"/>
      <c r="L39" s="983"/>
      <c r="M39" s="981"/>
      <c r="N39" s="981"/>
    </row>
    <row r="40" spans="1:16">
      <c r="A40" s="1734"/>
      <c r="B40" s="1735"/>
      <c r="C40" s="836" t="s">
        <v>2787</v>
      </c>
      <c r="D40" s="1736" t="s">
        <v>2788</v>
      </c>
      <c r="E40" s="1734" t="s">
        <v>18</v>
      </c>
      <c r="F40" s="1734">
        <v>80</v>
      </c>
      <c r="G40" s="1772"/>
      <c r="H40" s="1773"/>
      <c r="I40" s="2412" t="s">
        <v>2034</v>
      </c>
      <c r="J40" s="2413"/>
      <c r="K40" s="2413"/>
      <c r="L40" s="2413"/>
      <c r="M40" s="2413"/>
      <c r="N40" s="2414"/>
    </row>
    <row r="41" spans="1:16">
      <c r="A41" s="959"/>
      <c r="B41" s="836"/>
      <c r="C41" s="836" t="s">
        <v>2789</v>
      </c>
      <c r="D41" s="1738" t="s">
        <v>2790</v>
      </c>
      <c r="E41" s="959" t="s">
        <v>18</v>
      </c>
      <c r="F41" s="959">
        <v>80</v>
      </c>
      <c r="G41" s="1772"/>
      <c r="H41" s="1772"/>
      <c r="I41" s="2398" t="s">
        <v>2791</v>
      </c>
      <c r="J41" s="2399"/>
      <c r="K41" s="2399"/>
      <c r="L41" s="2399"/>
      <c r="M41" s="2399"/>
      <c r="N41" s="2400"/>
    </row>
    <row r="42" spans="1:16">
      <c r="A42" s="959"/>
      <c r="B42" s="836"/>
      <c r="C42" s="836" t="s">
        <v>2792</v>
      </c>
      <c r="D42" s="1738" t="s">
        <v>2793</v>
      </c>
      <c r="E42" s="959" t="s">
        <v>18</v>
      </c>
      <c r="F42" s="959">
        <v>100</v>
      </c>
      <c r="G42" s="1772"/>
      <c r="H42" s="1774"/>
      <c r="I42" s="2398" t="s">
        <v>2794</v>
      </c>
      <c r="J42" s="2399"/>
      <c r="K42" s="2399"/>
      <c r="L42" s="2399"/>
      <c r="M42" s="2399"/>
      <c r="N42" s="2400"/>
    </row>
    <row r="43" spans="1:16">
      <c r="A43" s="959"/>
      <c r="B43" s="836"/>
      <c r="C43" s="836" t="s">
        <v>2795</v>
      </c>
      <c r="D43" s="1738"/>
      <c r="E43" s="959"/>
      <c r="F43" s="959"/>
      <c r="G43" s="1772"/>
      <c r="H43" s="1772"/>
      <c r="I43" s="1772"/>
      <c r="J43" s="1772"/>
      <c r="K43" s="1775"/>
      <c r="L43" s="1776"/>
      <c r="M43" s="1777"/>
      <c r="N43" s="959"/>
    </row>
    <row r="44" spans="1:16">
      <c r="A44" s="959"/>
      <c r="B44" s="836"/>
      <c r="C44" s="836" t="s">
        <v>2796</v>
      </c>
      <c r="D44" s="1738"/>
      <c r="E44" s="959"/>
      <c r="F44" s="959"/>
      <c r="G44" s="1772"/>
      <c r="H44" s="1772"/>
      <c r="I44" s="1772"/>
      <c r="J44" s="1772"/>
      <c r="K44" s="1775"/>
      <c r="L44" s="1776"/>
      <c r="M44" s="1777"/>
      <c r="N44" s="1778"/>
    </row>
    <row r="45" spans="1:16">
      <c r="A45" s="959"/>
      <c r="B45" s="836"/>
      <c r="C45" s="836" t="s">
        <v>2797</v>
      </c>
      <c r="D45" s="1745"/>
      <c r="E45" s="959"/>
      <c r="F45" s="959"/>
      <c r="G45" s="1772"/>
      <c r="H45" s="1772"/>
      <c r="I45" s="1772"/>
      <c r="J45" s="1772"/>
      <c r="K45" s="1775"/>
      <c r="L45" s="1776"/>
      <c r="M45" s="1777"/>
      <c r="N45" s="1778"/>
    </row>
    <row r="46" spans="1:16">
      <c r="A46" s="959"/>
      <c r="B46" s="836"/>
      <c r="C46" s="836" t="s">
        <v>2798</v>
      </c>
      <c r="D46" s="1745"/>
      <c r="E46" s="959"/>
      <c r="F46" s="959"/>
      <c r="G46" s="1772"/>
      <c r="H46" s="1772"/>
      <c r="I46" s="1772"/>
      <c r="J46" s="1772"/>
      <c r="K46" s="1775"/>
      <c r="L46" s="1776"/>
      <c r="M46" s="1777"/>
      <c r="N46" s="1778"/>
    </row>
    <row r="47" spans="1:16">
      <c r="A47" s="959"/>
      <c r="B47" s="836"/>
      <c r="C47" s="836" t="s">
        <v>2799</v>
      </c>
      <c r="D47" s="1745" t="s">
        <v>2800</v>
      </c>
      <c r="E47" s="959" t="s">
        <v>385</v>
      </c>
      <c r="F47" s="959">
        <v>12</v>
      </c>
      <c r="G47" s="1779"/>
      <c r="H47" s="1779"/>
      <c r="I47" s="1779"/>
      <c r="J47" s="1779"/>
      <c r="K47" s="1779"/>
      <c r="L47" s="1779"/>
      <c r="M47" s="1779"/>
      <c r="N47" s="1778" t="s">
        <v>2801</v>
      </c>
    </row>
    <row r="48" spans="1:16">
      <c r="A48" s="959"/>
      <c r="B48" s="836"/>
      <c r="C48" s="836" t="s">
        <v>2802</v>
      </c>
      <c r="D48" s="1745"/>
      <c r="E48" s="959"/>
      <c r="F48" s="959"/>
      <c r="G48" s="1779"/>
      <c r="H48" s="1779"/>
      <c r="I48" s="1779"/>
      <c r="J48" s="1779"/>
      <c r="K48" s="1779"/>
      <c r="L48" s="1779"/>
      <c r="M48" s="1779"/>
      <c r="N48" s="1778"/>
    </row>
    <row r="49" spans="1:14">
      <c r="A49" s="959"/>
      <c r="B49" s="836"/>
      <c r="C49" s="836" t="s">
        <v>2803</v>
      </c>
      <c r="D49" s="1745" t="s">
        <v>2804</v>
      </c>
      <c r="E49" s="959" t="s">
        <v>18</v>
      </c>
      <c r="F49" s="959">
        <v>1</v>
      </c>
      <c r="G49" s="1779"/>
      <c r="H49" s="1779"/>
      <c r="I49" s="1779"/>
      <c r="J49" s="1779"/>
      <c r="K49" s="1779"/>
      <c r="L49" s="1779"/>
      <c r="M49" s="1779"/>
      <c r="N49" s="1778" t="s">
        <v>2805</v>
      </c>
    </row>
    <row r="50" spans="1:14">
      <c r="A50" s="959"/>
      <c r="B50" s="836"/>
      <c r="C50" s="836" t="s">
        <v>2806</v>
      </c>
      <c r="D50" s="1745"/>
      <c r="E50" s="959"/>
      <c r="F50" s="959"/>
      <c r="G50" s="1779"/>
      <c r="H50" s="1779"/>
      <c r="I50" s="1779"/>
      <c r="J50" s="1779"/>
      <c r="K50" s="1779"/>
      <c r="L50" s="1779"/>
      <c r="M50" s="1779"/>
      <c r="N50" s="1778"/>
    </row>
    <row r="51" spans="1:14">
      <c r="A51" s="959"/>
      <c r="B51" s="836"/>
      <c r="C51" s="836" t="s">
        <v>2807</v>
      </c>
      <c r="D51" s="1745" t="s">
        <v>2808</v>
      </c>
      <c r="E51" s="959" t="s">
        <v>18</v>
      </c>
      <c r="F51" s="959">
        <v>100</v>
      </c>
      <c r="G51" s="1779"/>
      <c r="H51" s="1779"/>
      <c r="I51" s="1779"/>
      <c r="J51" s="1779"/>
      <c r="K51" s="1779"/>
      <c r="L51" s="1779"/>
      <c r="M51" s="1779"/>
      <c r="N51" s="1778" t="s">
        <v>2018</v>
      </c>
    </row>
    <row r="52" spans="1:14">
      <c r="A52" s="959"/>
      <c r="B52" s="836"/>
      <c r="C52" s="836" t="s">
        <v>2809</v>
      </c>
      <c r="D52" s="1745"/>
      <c r="E52" s="959"/>
      <c r="F52" s="959"/>
      <c r="G52" s="1779"/>
      <c r="H52" s="1779"/>
      <c r="I52" s="1779"/>
      <c r="J52" s="1779"/>
      <c r="K52" s="1779"/>
      <c r="L52" s="1779"/>
      <c r="M52" s="1779"/>
      <c r="N52" s="959"/>
    </row>
    <row r="53" spans="1:14">
      <c r="A53" s="959"/>
      <c r="B53" s="836"/>
      <c r="C53" s="836" t="s">
        <v>2810</v>
      </c>
      <c r="D53" s="1745" t="s">
        <v>2811</v>
      </c>
      <c r="E53" s="959" t="s">
        <v>18</v>
      </c>
      <c r="F53" s="1741">
        <v>0</v>
      </c>
      <c r="G53" s="1779"/>
      <c r="H53" s="1779"/>
      <c r="I53" s="1779"/>
      <c r="J53" s="1779"/>
      <c r="K53" s="1779"/>
      <c r="L53" s="1779"/>
      <c r="M53" s="1779"/>
      <c r="N53" s="959" t="s">
        <v>2018</v>
      </c>
    </row>
    <row r="54" spans="1:14">
      <c r="A54" s="1780"/>
      <c r="B54" s="1781"/>
      <c r="C54" s="1781" t="s">
        <v>2812</v>
      </c>
      <c r="D54" s="1782" t="s">
        <v>20</v>
      </c>
      <c r="E54" s="1780"/>
      <c r="F54" s="1783"/>
      <c r="G54" s="1779"/>
      <c r="H54" s="1774"/>
      <c r="I54" s="1774"/>
      <c r="J54" s="1774"/>
      <c r="K54" s="1784"/>
      <c r="L54" s="1774"/>
      <c r="M54" s="1779"/>
      <c r="N54" s="1780"/>
    </row>
    <row r="55" spans="1:14">
      <c r="A55" s="1020"/>
      <c r="B55" s="889"/>
      <c r="C55" s="889"/>
      <c r="D55" s="889"/>
      <c r="E55" s="1020"/>
      <c r="F55" s="1020"/>
      <c r="G55" s="1785"/>
      <c r="H55" s="1785"/>
      <c r="I55" s="1785"/>
      <c r="J55" s="1785"/>
      <c r="K55" s="1786"/>
      <c r="L55" s="1785"/>
      <c r="M55" s="1020"/>
      <c r="N55" s="1020"/>
    </row>
    <row r="56" spans="1:14">
      <c r="A56" s="882"/>
      <c r="B56" s="1769"/>
      <c r="C56" s="882"/>
      <c r="D56" s="882"/>
      <c r="E56" s="882"/>
      <c r="F56" s="882"/>
      <c r="G56" s="882"/>
      <c r="H56" s="1770"/>
      <c r="I56" s="1770"/>
      <c r="J56" s="1770"/>
      <c r="K56" s="1771"/>
      <c r="L56" s="1770"/>
      <c r="M56" s="882"/>
      <c r="N56" s="882"/>
    </row>
    <row r="57" spans="1:14">
      <c r="A57" s="2401" t="s">
        <v>2733</v>
      </c>
      <c r="B57" s="2401"/>
      <c r="C57" s="2401"/>
      <c r="D57" s="2401"/>
      <c r="E57" s="2401"/>
      <c r="F57" s="2401"/>
      <c r="G57" s="2401"/>
      <c r="H57" s="2401"/>
      <c r="I57" s="2401"/>
      <c r="J57" s="2401"/>
      <c r="K57" s="2401"/>
      <c r="L57" s="2401"/>
      <c r="M57" s="2401"/>
      <c r="N57" s="2401"/>
    </row>
    <row r="58" spans="1:14">
      <c r="A58" s="865" t="s">
        <v>2734</v>
      </c>
    </row>
    <row r="59" spans="1:14">
      <c r="A59" s="865" t="s">
        <v>2735</v>
      </c>
      <c r="D59" s="865" t="s">
        <v>2736</v>
      </c>
    </row>
    <row r="60" spans="1:14">
      <c r="A60" s="865" t="s">
        <v>2737</v>
      </c>
    </row>
    <row r="61" spans="1:14">
      <c r="A61" s="865" t="s">
        <v>2738</v>
      </c>
    </row>
    <row r="62" spans="1:14">
      <c r="A62" s="865" t="s">
        <v>2739</v>
      </c>
      <c r="I62" s="1727" t="s">
        <v>3569</v>
      </c>
    </row>
    <row r="63" spans="1:14">
      <c r="A63" s="865" t="s">
        <v>0</v>
      </c>
      <c r="C63" s="865" t="s">
        <v>324</v>
      </c>
      <c r="D63" s="865" t="s">
        <v>2740</v>
      </c>
      <c r="I63" s="1727" t="s">
        <v>2741</v>
      </c>
      <c r="J63" s="865"/>
      <c r="L63" s="1727" t="s">
        <v>1</v>
      </c>
    </row>
    <row r="64" spans="1:14">
      <c r="A64" s="865" t="s">
        <v>707</v>
      </c>
      <c r="C64" s="865" t="s">
        <v>2</v>
      </c>
      <c r="D64" s="865" t="s">
        <v>2742</v>
      </c>
      <c r="E64" s="865" t="s">
        <v>350</v>
      </c>
      <c r="I64" s="1727" t="s">
        <v>2948</v>
      </c>
      <c r="J64" s="865"/>
      <c r="L64" s="1728"/>
      <c r="M64" s="873"/>
    </row>
    <row r="65" spans="1:14">
      <c r="A65" s="874" t="s">
        <v>3</v>
      </c>
      <c r="B65" s="874"/>
      <c r="C65" s="874"/>
      <c r="D65" s="874"/>
      <c r="E65" s="2309" t="s">
        <v>4</v>
      </c>
      <c r="F65" s="2309"/>
      <c r="G65" s="2309" t="s">
        <v>5</v>
      </c>
      <c r="H65" s="2309"/>
      <c r="I65" s="2309" t="s">
        <v>6</v>
      </c>
      <c r="J65" s="2309"/>
      <c r="K65" s="2309"/>
      <c r="L65" s="2309"/>
      <c r="M65" s="874" t="s">
        <v>7</v>
      </c>
      <c r="N65" s="874"/>
    </row>
    <row r="66" spans="1:14">
      <c r="A66" s="875" t="s">
        <v>8</v>
      </c>
      <c r="B66" s="875" t="s">
        <v>326</v>
      </c>
      <c r="C66" s="875" t="s">
        <v>9</v>
      </c>
      <c r="D66" s="875" t="s">
        <v>10</v>
      </c>
      <c r="E66" s="875" t="s">
        <v>11</v>
      </c>
      <c r="F66" s="875" t="s">
        <v>12</v>
      </c>
      <c r="G66" s="1729" t="s">
        <v>13</v>
      </c>
      <c r="H66" s="1729" t="s">
        <v>14</v>
      </c>
      <c r="I66" s="1729">
        <v>1</v>
      </c>
      <c r="J66" s="1729">
        <v>2</v>
      </c>
      <c r="K66" s="1730">
        <v>3</v>
      </c>
      <c r="L66" s="1729">
        <v>4</v>
      </c>
      <c r="M66" s="875" t="s">
        <v>15</v>
      </c>
      <c r="N66" s="875" t="s">
        <v>16</v>
      </c>
    </row>
    <row r="67" spans="1:14">
      <c r="A67" s="981" t="s">
        <v>17</v>
      </c>
      <c r="B67" s="981"/>
      <c r="C67" s="981"/>
      <c r="D67" s="981"/>
      <c r="E67" s="982"/>
      <c r="F67" s="982"/>
      <c r="G67" s="1731"/>
      <c r="H67" s="1731"/>
      <c r="I67" s="1732"/>
      <c r="J67" s="983"/>
      <c r="K67" s="1733"/>
      <c r="L67" s="983"/>
      <c r="M67" s="981"/>
      <c r="N67" s="981"/>
    </row>
    <row r="68" spans="1:14">
      <c r="A68" s="1734"/>
      <c r="B68" s="1735"/>
      <c r="C68" s="836" t="s">
        <v>2813</v>
      </c>
      <c r="D68" s="1745"/>
      <c r="E68" s="959"/>
      <c r="F68" s="959"/>
      <c r="G68" s="1737"/>
      <c r="H68" s="1737"/>
      <c r="I68" s="1787"/>
      <c r="J68" s="1788"/>
      <c r="K68" s="1789"/>
      <c r="L68" s="1788"/>
      <c r="M68" s="1734"/>
      <c r="N68" s="959"/>
    </row>
    <row r="69" spans="1:14">
      <c r="A69" s="959"/>
      <c r="B69" s="836"/>
      <c r="C69" s="836" t="s">
        <v>2814</v>
      </c>
      <c r="D69" s="1745"/>
      <c r="E69" s="959"/>
      <c r="F69" s="959"/>
      <c r="G69" s="1739"/>
      <c r="H69" s="1739"/>
      <c r="I69" s="1790"/>
      <c r="J69" s="1791"/>
      <c r="K69" s="1792"/>
      <c r="L69" s="1791"/>
      <c r="M69" s="959"/>
      <c r="N69" s="1761"/>
    </row>
    <row r="70" spans="1:14">
      <c r="A70" s="959"/>
      <c r="B70" s="836"/>
      <c r="C70" s="836" t="s">
        <v>2815</v>
      </c>
      <c r="D70" s="1745" t="s">
        <v>2816</v>
      </c>
      <c r="E70" s="959" t="s">
        <v>385</v>
      </c>
      <c r="F70" s="959">
        <v>1</v>
      </c>
      <c r="G70" s="1739"/>
      <c r="H70" s="1739"/>
      <c r="I70" s="1793"/>
      <c r="J70" s="1793"/>
      <c r="K70" s="1793"/>
      <c r="L70" s="1794"/>
      <c r="M70" s="959"/>
      <c r="N70" s="959" t="s">
        <v>2817</v>
      </c>
    </row>
    <row r="71" spans="1:14">
      <c r="A71" s="959"/>
      <c r="B71" s="836"/>
      <c r="C71" s="836" t="s">
        <v>2818</v>
      </c>
      <c r="D71" s="1738" t="s">
        <v>2819</v>
      </c>
      <c r="E71" s="959"/>
      <c r="F71" s="959"/>
      <c r="G71" s="1739"/>
      <c r="H71" s="1739"/>
      <c r="I71" s="1746"/>
      <c r="J71" s="1795"/>
      <c r="K71" s="1796"/>
      <c r="L71" s="1791"/>
      <c r="M71" s="959"/>
      <c r="N71" s="959"/>
    </row>
    <row r="72" spans="1:14">
      <c r="A72" s="959"/>
      <c r="B72" s="836"/>
      <c r="C72" s="836" t="s">
        <v>2820</v>
      </c>
      <c r="D72" s="1745" t="s">
        <v>2821</v>
      </c>
      <c r="E72" s="959" t="s">
        <v>2822</v>
      </c>
      <c r="F72" s="959">
        <v>0</v>
      </c>
      <c r="G72" s="1746"/>
      <c r="H72" s="1746"/>
      <c r="I72" s="959"/>
      <c r="J72" s="1793"/>
      <c r="K72" s="1793"/>
      <c r="L72" s="1793"/>
      <c r="M72" s="959"/>
      <c r="N72" s="959" t="s">
        <v>2817</v>
      </c>
    </row>
    <row r="73" spans="1:14">
      <c r="A73" s="959"/>
      <c r="B73" s="836"/>
      <c r="C73" s="836" t="s">
        <v>2823</v>
      </c>
      <c r="D73" s="1745" t="s">
        <v>2824</v>
      </c>
      <c r="E73" s="959" t="s">
        <v>18</v>
      </c>
      <c r="F73" s="959">
        <v>0</v>
      </c>
      <c r="G73" s="1746"/>
      <c r="H73" s="1746"/>
      <c r="I73" s="1793"/>
      <c r="J73" s="1793"/>
      <c r="K73" s="1793"/>
      <c r="L73" s="1793"/>
      <c r="M73" s="959"/>
      <c r="N73" s="1761" t="s">
        <v>2817</v>
      </c>
    </row>
    <row r="74" spans="1:14">
      <c r="A74" s="959"/>
      <c r="B74" s="836"/>
      <c r="C74" s="836" t="s">
        <v>2825</v>
      </c>
      <c r="D74" s="1745" t="s">
        <v>2826</v>
      </c>
      <c r="E74" s="959"/>
      <c r="F74" s="959"/>
      <c r="G74" s="1746"/>
      <c r="H74" s="1746"/>
      <c r="I74" s="1746"/>
      <c r="J74" s="1746"/>
      <c r="K74" s="1793"/>
      <c r="L74" s="1746"/>
      <c r="M74" s="959"/>
      <c r="N74" s="1761"/>
    </row>
    <row r="75" spans="1:14">
      <c r="A75" s="959"/>
      <c r="B75" s="836"/>
      <c r="C75" s="836" t="s">
        <v>2827</v>
      </c>
      <c r="D75" s="1745" t="s">
        <v>2828</v>
      </c>
      <c r="E75" s="959" t="s">
        <v>18</v>
      </c>
      <c r="F75" s="959">
        <v>5</v>
      </c>
      <c r="G75" s="1746"/>
      <c r="H75" s="1746"/>
      <c r="I75" s="959"/>
      <c r="J75" s="1793"/>
      <c r="K75" s="1793"/>
      <c r="L75" s="1793"/>
      <c r="M75" s="959"/>
      <c r="N75" s="959" t="s">
        <v>2817</v>
      </c>
    </row>
    <row r="76" spans="1:14">
      <c r="A76" s="959"/>
      <c r="B76" s="836"/>
      <c r="C76" s="836" t="s">
        <v>2829</v>
      </c>
      <c r="D76" s="1797" t="s">
        <v>2830</v>
      </c>
      <c r="E76" s="959" t="s">
        <v>18</v>
      </c>
      <c r="F76" s="959">
        <v>5</v>
      </c>
      <c r="G76" s="1746"/>
      <c r="H76" s="1746"/>
      <c r="I76" s="1793"/>
      <c r="J76" s="1793"/>
      <c r="K76" s="1793"/>
      <c r="L76" s="1746"/>
      <c r="M76" s="959"/>
      <c r="N76" s="959" t="s">
        <v>2817</v>
      </c>
    </row>
    <row r="77" spans="1:14">
      <c r="A77" s="959"/>
      <c r="B77" s="836"/>
      <c r="C77" s="836" t="s">
        <v>2831</v>
      </c>
      <c r="D77" s="1745" t="s">
        <v>2832</v>
      </c>
      <c r="E77" s="959"/>
      <c r="F77" s="959"/>
      <c r="G77" s="1746"/>
      <c r="H77" s="1746"/>
      <c r="I77" s="1746"/>
      <c r="J77" s="1746"/>
      <c r="K77" s="1793"/>
      <c r="L77" s="1746"/>
      <c r="M77" s="959"/>
      <c r="N77" s="959"/>
    </row>
    <row r="78" spans="1:14">
      <c r="A78" s="959"/>
      <c r="B78" s="836"/>
      <c r="C78" s="836" t="s">
        <v>2833</v>
      </c>
      <c r="D78" s="1745"/>
      <c r="E78" s="959"/>
      <c r="F78" s="959"/>
      <c r="G78" s="1746"/>
      <c r="H78" s="1746"/>
      <c r="I78" s="1746"/>
      <c r="J78" s="1746"/>
      <c r="K78" s="1793"/>
      <c r="L78" s="1746"/>
      <c r="M78" s="959"/>
      <c r="N78" s="906"/>
    </row>
    <row r="79" spans="1:14">
      <c r="A79" s="959"/>
      <c r="B79" s="836"/>
      <c r="C79" s="836" t="s">
        <v>2834</v>
      </c>
      <c r="D79" s="1745"/>
      <c r="E79" s="959"/>
      <c r="F79" s="959"/>
      <c r="G79" s="1746"/>
      <c r="H79" s="1746"/>
      <c r="I79" s="1746"/>
      <c r="J79" s="1746"/>
      <c r="K79" s="1793"/>
      <c r="L79" s="1746"/>
      <c r="M79" s="959"/>
      <c r="N79" s="959"/>
    </row>
    <row r="80" spans="1:14">
      <c r="A80" s="959"/>
      <c r="B80" s="836"/>
      <c r="C80" s="836" t="s">
        <v>2835</v>
      </c>
      <c r="D80" s="1745" t="s">
        <v>2836</v>
      </c>
      <c r="E80" s="959" t="s">
        <v>385</v>
      </c>
      <c r="F80" s="959">
        <v>12</v>
      </c>
      <c r="G80" s="1746"/>
      <c r="H80" s="1746"/>
      <c r="I80" s="1746"/>
      <c r="J80" s="1746"/>
      <c r="K80" s="1793"/>
      <c r="L80" s="1746"/>
      <c r="M80" s="959"/>
      <c r="N80" s="959" t="s">
        <v>2837</v>
      </c>
    </row>
    <row r="81" spans="1:14">
      <c r="A81" s="959"/>
      <c r="B81" s="836"/>
      <c r="C81" s="836" t="s">
        <v>2838</v>
      </c>
      <c r="D81" s="1745" t="s">
        <v>2839</v>
      </c>
      <c r="E81" s="959" t="s">
        <v>18</v>
      </c>
      <c r="F81" s="959" t="s">
        <v>2293</v>
      </c>
      <c r="G81" s="1746"/>
      <c r="H81" s="1746"/>
      <c r="I81" s="1746"/>
      <c r="J81" s="1746"/>
      <c r="K81" s="1793"/>
      <c r="L81" s="1746"/>
      <c r="M81" s="959"/>
      <c r="N81" s="959" t="s">
        <v>2837</v>
      </c>
    </row>
    <row r="82" spans="1:14">
      <c r="A82" s="1780"/>
      <c r="B82" s="1781"/>
      <c r="C82" s="1781" t="s">
        <v>2840</v>
      </c>
      <c r="D82" s="1798" t="s">
        <v>2841</v>
      </c>
      <c r="E82" s="1780"/>
      <c r="F82" s="1780"/>
      <c r="G82" s="1799"/>
      <c r="H82" s="1799"/>
      <c r="I82" s="1799"/>
      <c r="J82" s="1799"/>
      <c r="K82" s="1800"/>
      <c r="L82" s="1799"/>
      <c r="M82" s="1780"/>
      <c r="N82" s="1780"/>
    </row>
    <row r="83" spans="1:14">
      <c r="A83" s="882"/>
      <c r="B83" s="1769"/>
      <c r="C83" s="882"/>
      <c r="D83" s="882"/>
      <c r="E83" s="882"/>
      <c r="F83" s="882"/>
      <c r="G83" s="882"/>
      <c r="H83" s="1770"/>
      <c r="I83" s="1770"/>
      <c r="J83" s="1770"/>
      <c r="K83" s="1771"/>
      <c r="L83" s="1770"/>
      <c r="M83" s="882"/>
      <c r="N83" s="882"/>
    </row>
    <row r="84" spans="1:14">
      <c r="A84" s="2401" t="s">
        <v>2733</v>
      </c>
      <c r="B84" s="2401"/>
      <c r="C84" s="2401"/>
      <c r="D84" s="2401"/>
      <c r="E84" s="2401"/>
      <c r="F84" s="2401"/>
      <c r="G84" s="2401"/>
      <c r="H84" s="2401"/>
      <c r="I84" s="2401"/>
      <c r="J84" s="2401"/>
      <c r="K84" s="2401"/>
      <c r="L84" s="2401"/>
      <c r="M84" s="2401"/>
      <c r="N84" s="2401"/>
    </row>
    <row r="85" spans="1:14">
      <c r="A85" s="865" t="s">
        <v>2734</v>
      </c>
    </row>
    <row r="86" spans="1:14">
      <c r="A86" s="865" t="s">
        <v>2735</v>
      </c>
      <c r="D86" s="865" t="s">
        <v>2736</v>
      </c>
    </row>
    <row r="87" spans="1:14">
      <c r="A87" s="865" t="s">
        <v>2737</v>
      </c>
    </row>
    <row r="88" spans="1:14">
      <c r="A88" s="865" t="s">
        <v>2738</v>
      </c>
    </row>
    <row r="89" spans="1:14">
      <c r="A89" s="865" t="s">
        <v>2739</v>
      </c>
      <c r="I89" s="1727" t="s">
        <v>3569</v>
      </c>
    </row>
    <row r="90" spans="1:14">
      <c r="A90" s="865" t="s">
        <v>0</v>
      </c>
      <c r="C90" s="865" t="s">
        <v>324</v>
      </c>
      <c r="D90" s="865" t="s">
        <v>2740</v>
      </c>
      <c r="I90" s="1727" t="s">
        <v>2741</v>
      </c>
      <c r="J90" s="865"/>
      <c r="L90" s="1727" t="s">
        <v>1</v>
      </c>
    </row>
    <row r="91" spans="1:14">
      <c r="A91" s="865" t="s">
        <v>707</v>
      </c>
      <c r="C91" s="865" t="s">
        <v>2</v>
      </c>
      <c r="D91" s="865" t="s">
        <v>2742</v>
      </c>
      <c r="E91" s="865" t="s">
        <v>350</v>
      </c>
      <c r="I91" s="1727" t="s">
        <v>2948</v>
      </c>
      <c r="J91" s="865"/>
      <c r="L91" s="1728"/>
      <c r="M91" s="873"/>
    </row>
    <row r="92" spans="1:14">
      <c r="A92" s="874" t="s">
        <v>3</v>
      </c>
      <c r="B92" s="874"/>
      <c r="C92" s="874"/>
      <c r="D92" s="874"/>
      <c r="E92" s="2309" t="s">
        <v>4</v>
      </c>
      <c r="F92" s="2309"/>
      <c r="G92" s="2309" t="s">
        <v>5</v>
      </c>
      <c r="H92" s="2309"/>
      <c r="I92" s="2309" t="s">
        <v>6</v>
      </c>
      <c r="J92" s="2309"/>
      <c r="K92" s="2309"/>
      <c r="L92" s="2309"/>
      <c r="M92" s="874" t="s">
        <v>7</v>
      </c>
      <c r="N92" s="874"/>
    </row>
    <row r="93" spans="1:14">
      <c r="A93" s="875" t="s">
        <v>8</v>
      </c>
      <c r="B93" s="875" t="s">
        <v>326</v>
      </c>
      <c r="C93" s="875" t="s">
        <v>9</v>
      </c>
      <c r="D93" s="875" t="s">
        <v>10</v>
      </c>
      <c r="E93" s="875" t="s">
        <v>11</v>
      </c>
      <c r="F93" s="875" t="s">
        <v>12</v>
      </c>
      <c r="G93" s="1729" t="s">
        <v>13</v>
      </c>
      <c r="H93" s="1729" t="s">
        <v>14</v>
      </c>
      <c r="I93" s="1729">
        <v>1</v>
      </c>
      <c r="J93" s="1729">
        <v>2</v>
      </c>
      <c r="K93" s="1730">
        <v>3</v>
      </c>
      <c r="L93" s="1729">
        <v>4</v>
      </c>
      <c r="M93" s="875" t="s">
        <v>15</v>
      </c>
      <c r="N93" s="875" t="s">
        <v>16</v>
      </c>
    </row>
    <row r="94" spans="1:14">
      <c r="A94" s="981" t="s">
        <v>17</v>
      </c>
      <c r="B94" s="981"/>
      <c r="C94" s="981"/>
      <c r="D94" s="981"/>
      <c r="E94" s="982"/>
      <c r="F94" s="982"/>
      <c r="G94" s="1731"/>
      <c r="H94" s="1731"/>
      <c r="I94" s="1732"/>
      <c r="J94" s="983"/>
      <c r="K94" s="1733"/>
      <c r="L94" s="983"/>
      <c r="M94" s="981"/>
      <c r="N94" s="981"/>
    </row>
    <row r="95" spans="1:14">
      <c r="A95" s="1734"/>
      <c r="B95" s="836" t="s">
        <v>2842</v>
      </c>
      <c r="C95" s="836" t="s">
        <v>2843</v>
      </c>
      <c r="D95" s="1745" t="s">
        <v>2844</v>
      </c>
      <c r="E95" s="959" t="s">
        <v>1143</v>
      </c>
      <c r="F95" s="959">
        <v>0</v>
      </c>
      <c r="G95" s="1739"/>
      <c r="H95" s="1739"/>
      <c r="I95" s="959"/>
      <c r="J95" s="1794"/>
      <c r="K95" s="1794"/>
      <c r="L95" s="1791"/>
      <c r="M95" s="959"/>
      <c r="N95" s="1734" t="s">
        <v>2018</v>
      </c>
    </row>
    <row r="96" spans="1:14">
      <c r="A96" s="959"/>
      <c r="B96" s="836" t="s">
        <v>2845</v>
      </c>
      <c r="C96" s="836" t="s">
        <v>2846</v>
      </c>
      <c r="D96" s="1745" t="s">
        <v>2847</v>
      </c>
      <c r="E96" s="959" t="s">
        <v>18</v>
      </c>
      <c r="F96" s="959" t="s">
        <v>2848</v>
      </c>
      <c r="G96" s="1746"/>
      <c r="H96" s="1746"/>
      <c r="I96" s="1801"/>
      <c r="J96" s="1793"/>
      <c r="K96" s="1801"/>
      <c r="L96" s="1793"/>
      <c r="M96" s="959"/>
      <c r="N96" s="1761" t="s">
        <v>2018</v>
      </c>
    </row>
    <row r="97" spans="1:14">
      <c r="A97" s="959"/>
      <c r="B97" s="1802"/>
      <c r="C97" s="836" t="s">
        <v>2849</v>
      </c>
      <c r="D97" s="1745" t="s">
        <v>2850</v>
      </c>
      <c r="E97" s="959" t="s">
        <v>18</v>
      </c>
      <c r="F97" s="1761" t="s">
        <v>2781</v>
      </c>
      <c r="G97" s="1746"/>
      <c r="H97" s="1746"/>
      <c r="I97" s="1801"/>
      <c r="J97" s="1793"/>
      <c r="K97" s="1801"/>
      <c r="L97" s="1793"/>
      <c r="M97" s="959"/>
      <c r="N97" s="959" t="s">
        <v>2018</v>
      </c>
    </row>
    <row r="98" spans="1:14">
      <c r="A98" s="959"/>
      <c r="B98" s="836"/>
      <c r="C98" s="836" t="s">
        <v>2851</v>
      </c>
      <c r="D98" s="1745" t="s">
        <v>2852</v>
      </c>
      <c r="E98" s="959" t="s">
        <v>18</v>
      </c>
      <c r="F98" s="959" t="s">
        <v>2848</v>
      </c>
      <c r="G98" s="1746"/>
      <c r="H98" s="1746"/>
      <c r="I98" s="1801"/>
      <c r="J98" s="1793"/>
      <c r="K98" s="1801"/>
      <c r="L98" s="1793"/>
      <c r="M98" s="959"/>
      <c r="N98" s="959" t="s">
        <v>2018</v>
      </c>
    </row>
    <row r="99" spans="1:14">
      <c r="A99" s="959"/>
      <c r="B99" s="836"/>
      <c r="C99" s="836" t="s">
        <v>2853</v>
      </c>
      <c r="D99" s="1745" t="s">
        <v>2854</v>
      </c>
      <c r="E99" s="959"/>
      <c r="F99" s="959"/>
      <c r="G99" s="1746"/>
      <c r="H99" s="1746"/>
      <c r="I99" s="1746"/>
      <c r="J99" s="1746"/>
      <c r="K99" s="1793"/>
      <c r="L99" s="1746"/>
      <c r="M99" s="959"/>
      <c r="N99" s="959"/>
    </row>
    <row r="100" spans="1:14">
      <c r="A100" s="959"/>
      <c r="B100" s="836"/>
      <c r="C100" s="836" t="s">
        <v>2855</v>
      </c>
      <c r="D100" s="1745" t="s">
        <v>2856</v>
      </c>
      <c r="E100" s="959" t="s">
        <v>18</v>
      </c>
      <c r="F100" s="1761" t="s">
        <v>2781</v>
      </c>
      <c r="G100" s="1746"/>
      <c r="H100" s="1746"/>
      <c r="I100" s="1801"/>
      <c r="J100" s="1793"/>
      <c r="K100" s="1801"/>
      <c r="L100" s="1746"/>
      <c r="M100" s="959"/>
      <c r="N100" s="959" t="s">
        <v>2018</v>
      </c>
    </row>
    <row r="101" spans="1:14">
      <c r="A101" s="959"/>
      <c r="B101" s="836"/>
      <c r="C101" s="836" t="s">
        <v>372</v>
      </c>
      <c r="D101" s="1745" t="s">
        <v>2857</v>
      </c>
      <c r="E101" s="959" t="s">
        <v>18</v>
      </c>
      <c r="F101" s="959" t="s">
        <v>2858</v>
      </c>
      <c r="G101" s="1746"/>
      <c r="H101" s="1746"/>
      <c r="I101" s="959"/>
      <c r="J101" s="1793"/>
      <c r="K101" s="1793"/>
      <c r="L101" s="1793"/>
      <c r="M101" s="959"/>
      <c r="N101" s="959" t="s">
        <v>2859</v>
      </c>
    </row>
    <row r="102" spans="1:14">
      <c r="A102" s="959"/>
      <c r="B102" s="836"/>
      <c r="C102" s="836" t="s">
        <v>2860</v>
      </c>
      <c r="D102" s="1745" t="s">
        <v>2861</v>
      </c>
      <c r="E102" s="959"/>
      <c r="F102" s="959"/>
      <c r="G102" s="1746"/>
      <c r="H102" s="1746"/>
      <c r="I102" s="1746"/>
      <c r="J102" s="1746"/>
      <c r="K102" s="1793"/>
      <c r="L102" s="1746"/>
      <c r="M102" s="959"/>
      <c r="N102" s="1803"/>
    </row>
    <row r="103" spans="1:14">
      <c r="A103" s="959"/>
      <c r="B103" s="836"/>
      <c r="C103" s="836" t="s">
        <v>2862</v>
      </c>
      <c r="D103" s="1745" t="s">
        <v>2863</v>
      </c>
      <c r="E103" s="959" t="s">
        <v>18</v>
      </c>
      <c r="F103" s="959">
        <v>0</v>
      </c>
      <c r="G103" s="1746"/>
      <c r="H103" s="1746"/>
      <c r="I103" s="959"/>
      <c r="J103" s="1804"/>
      <c r="K103" s="1805"/>
      <c r="L103" s="1793"/>
      <c r="M103" s="959"/>
      <c r="N103" s="959" t="s">
        <v>2859</v>
      </c>
    </row>
    <row r="104" spans="1:14">
      <c r="A104" s="959"/>
      <c r="B104" s="836"/>
      <c r="C104" s="836" t="s">
        <v>2864</v>
      </c>
      <c r="D104" s="1745" t="s">
        <v>2865</v>
      </c>
      <c r="E104" s="959" t="s">
        <v>18</v>
      </c>
      <c r="F104" s="959" t="s">
        <v>2866</v>
      </c>
      <c r="G104" s="1746"/>
      <c r="H104" s="1746"/>
      <c r="I104" s="959"/>
      <c r="J104" s="1806"/>
      <c r="K104" s="1793"/>
      <c r="L104" s="1793"/>
      <c r="M104" s="959"/>
      <c r="N104" s="959" t="s">
        <v>2859</v>
      </c>
    </row>
    <row r="105" spans="1:14">
      <c r="A105" s="959"/>
      <c r="B105" s="836"/>
      <c r="C105" s="836" t="s">
        <v>2867</v>
      </c>
      <c r="D105" s="1745" t="s">
        <v>2868</v>
      </c>
      <c r="E105" s="959" t="s">
        <v>18</v>
      </c>
      <c r="F105" s="959" t="s">
        <v>2866</v>
      </c>
      <c r="G105" s="1746"/>
      <c r="H105" s="1746"/>
      <c r="I105" s="1793"/>
      <c r="J105" s="1793"/>
      <c r="K105" s="1793"/>
      <c r="L105" s="1793"/>
      <c r="M105" s="959"/>
      <c r="N105" s="959" t="s">
        <v>2859</v>
      </c>
    </row>
    <row r="106" spans="1:14">
      <c r="A106" s="959"/>
      <c r="B106" s="836"/>
      <c r="C106" s="836" t="s">
        <v>2869</v>
      </c>
      <c r="D106" s="1745" t="s">
        <v>2870</v>
      </c>
      <c r="E106" s="959" t="s">
        <v>18</v>
      </c>
      <c r="F106" s="959">
        <v>100</v>
      </c>
      <c r="G106" s="1746"/>
      <c r="H106" s="1746"/>
      <c r="I106" s="1746"/>
      <c r="J106" s="1756"/>
      <c r="K106" s="1793"/>
      <c r="L106" s="1793"/>
      <c r="M106" s="959"/>
      <c r="N106" s="959" t="s">
        <v>2837</v>
      </c>
    </row>
    <row r="107" spans="1:14">
      <c r="A107" s="959"/>
      <c r="B107" s="836"/>
      <c r="C107" s="836"/>
      <c r="D107" s="1745" t="s">
        <v>2871</v>
      </c>
      <c r="E107" s="959" t="s">
        <v>18</v>
      </c>
      <c r="F107" s="959">
        <v>100</v>
      </c>
      <c r="G107" s="1746"/>
      <c r="H107" s="1746"/>
      <c r="I107" s="1793"/>
      <c r="J107" s="1793"/>
      <c r="K107" s="1730"/>
      <c r="L107" s="1793"/>
      <c r="M107" s="959"/>
      <c r="N107" s="959" t="s">
        <v>2817</v>
      </c>
    </row>
    <row r="108" spans="1:14">
      <c r="A108" s="959"/>
      <c r="B108" s="836"/>
      <c r="C108" s="836"/>
      <c r="D108" s="1745" t="s">
        <v>2872</v>
      </c>
      <c r="E108" s="959"/>
      <c r="F108" s="959"/>
      <c r="G108" s="1746"/>
      <c r="H108" s="1746"/>
      <c r="I108" s="1807"/>
      <c r="J108" s="1746"/>
      <c r="K108" s="1804"/>
      <c r="L108" s="1808"/>
      <c r="M108" s="959"/>
      <c r="N108" s="906"/>
    </row>
    <row r="109" spans="1:14">
      <c r="A109" s="1780"/>
      <c r="B109" s="1781"/>
      <c r="C109" s="1781"/>
      <c r="D109" s="1798" t="s">
        <v>2873</v>
      </c>
      <c r="E109" s="1780"/>
      <c r="F109" s="1780"/>
      <c r="G109" s="1799"/>
      <c r="H109" s="1799"/>
      <c r="I109" s="1799"/>
      <c r="J109" s="1799"/>
      <c r="K109" s="1800"/>
      <c r="L109" s="1799"/>
      <c r="M109" s="1780"/>
      <c r="N109" s="1809"/>
    </row>
    <row r="110" spans="1:14">
      <c r="A110" s="882"/>
      <c r="B110" s="1769"/>
      <c r="C110" s="882"/>
      <c r="D110" s="882"/>
      <c r="E110" s="882"/>
      <c r="F110" s="882"/>
      <c r="G110" s="882"/>
      <c r="H110" s="1770"/>
      <c r="I110" s="1770"/>
      <c r="J110" s="1770"/>
      <c r="K110" s="1771"/>
      <c r="L110" s="1770"/>
      <c r="M110" s="882"/>
      <c r="N110" s="882"/>
    </row>
    <row r="111" spans="1:14">
      <c r="A111" s="2401" t="s">
        <v>2733</v>
      </c>
      <c r="B111" s="2401"/>
      <c r="C111" s="2401"/>
      <c r="D111" s="2401"/>
      <c r="E111" s="2401"/>
      <c r="F111" s="2401"/>
      <c r="G111" s="2401"/>
      <c r="H111" s="2401"/>
      <c r="I111" s="2401"/>
      <c r="J111" s="2401"/>
      <c r="K111" s="2401"/>
      <c r="L111" s="2401"/>
      <c r="M111" s="2401"/>
      <c r="N111" s="2401"/>
    </row>
    <row r="112" spans="1:14">
      <c r="A112" s="865" t="s">
        <v>2734</v>
      </c>
    </row>
    <row r="113" spans="1:14">
      <c r="A113" s="865" t="s">
        <v>2735</v>
      </c>
      <c r="D113" s="865" t="s">
        <v>2736</v>
      </c>
    </row>
    <row r="114" spans="1:14">
      <c r="A114" s="865" t="s">
        <v>2737</v>
      </c>
    </row>
    <row r="115" spans="1:14">
      <c r="A115" s="865" t="s">
        <v>2738</v>
      </c>
    </row>
    <row r="116" spans="1:14">
      <c r="A116" s="865" t="s">
        <v>2739</v>
      </c>
      <c r="I116" s="1727" t="s">
        <v>3569</v>
      </c>
    </row>
    <row r="117" spans="1:14">
      <c r="A117" s="865" t="s">
        <v>0</v>
      </c>
      <c r="C117" s="865" t="s">
        <v>324</v>
      </c>
      <c r="D117" s="865" t="s">
        <v>2740</v>
      </c>
      <c r="I117" s="1727" t="s">
        <v>2741</v>
      </c>
      <c r="J117" s="865"/>
      <c r="L117" s="1727" t="s">
        <v>1</v>
      </c>
    </row>
    <row r="118" spans="1:14">
      <c r="A118" s="865" t="s">
        <v>707</v>
      </c>
      <c r="C118" s="865" t="s">
        <v>2</v>
      </c>
      <c r="D118" s="865" t="s">
        <v>2742</v>
      </c>
      <c r="E118" s="865" t="s">
        <v>350</v>
      </c>
      <c r="I118" s="1727" t="s">
        <v>2948</v>
      </c>
      <c r="J118" s="865"/>
      <c r="L118" s="1728"/>
      <c r="M118" s="873"/>
    </row>
    <row r="119" spans="1:14">
      <c r="A119" s="874" t="s">
        <v>3</v>
      </c>
      <c r="B119" s="874"/>
      <c r="C119" s="874"/>
      <c r="D119" s="874"/>
      <c r="E119" s="2309" t="s">
        <v>4</v>
      </c>
      <c r="F119" s="2309"/>
      <c r="G119" s="2309" t="s">
        <v>5</v>
      </c>
      <c r="H119" s="2309"/>
      <c r="I119" s="2309" t="s">
        <v>6</v>
      </c>
      <c r="J119" s="2309"/>
      <c r="K119" s="2309"/>
      <c r="L119" s="2309"/>
      <c r="M119" s="874" t="s">
        <v>7</v>
      </c>
      <c r="N119" s="874"/>
    </row>
    <row r="120" spans="1:14">
      <c r="A120" s="875" t="s">
        <v>8</v>
      </c>
      <c r="B120" s="875" t="s">
        <v>326</v>
      </c>
      <c r="C120" s="875" t="s">
        <v>9</v>
      </c>
      <c r="D120" s="875" t="s">
        <v>10</v>
      </c>
      <c r="E120" s="875" t="s">
        <v>11</v>
      </c>
      <c r="F120" s="875" t="s">
        <v>12</v>
      </c>
      <c r="G120" s="1729" t="s">
        <v>13</v>
      </c>
      <c r="H120" s="1729" t="s">
        <v>14</v>
      </c>
      <c r="I120" s="1729">
        <v>1</v>
      </c>
      <c r="J120" s="1729">
        <v>2</v>
      </c>
      <c r="K120" s="1730">
        <v>3</v>
      </c>
      <c r="L120" s="1729">
        <v>4</v>
      </c>
      <c r="M120" s="875" t="s">
        <v>15</v>
      </c>
      <c r="N120" s="875" t="s">
        <v>16</v>
      </c>
    </row>
    <row r="121" spans="1:14">
      <c r="A121" s="981" t="s">
        <v>17</v>
      </c>
      <c r="B121" s="981"/>
      <c r="C121" s="981"/>
      <c r="D121" s="981"/>
      <c r="E121" s="982"/>
      <c r="F121" s="982"/>
      <c r="G121" s="1731"/>
      <c r="H121" s="1731"/>
      <c r="I121" s="1732"/>
      <c r="J121" s="983"/>
      <c r="K121" s="1733"/>
      <c r="L121" s="983"/>
      <c r="M121" s="981"/>
      <c r="N121" s="981"/>
    </row>
    <row r="122" spans="1:14">
      <c r="A122" s="1734"/>
      <c r="B122" s="1735"/>
      <c r="C122" s="836" t="s">
        <v>2874</v>
      </c>
      <c r="D122" s="1745"/>
      <c r="E122" s="1734"/>
      <c r="F122" s="1734"/>
      <c r="G122" s="1737"/>
      <c r="H122" s="1737"/>
      <c r="I122" s="1787"/>
      <c r="J122" s="1788"/>
      <c r="K122" s="1789"/>
      <c r="L122" s="1788"/>
      <c r="M122" s="1734"/>
      <c r="N122" s="959"/>
    </row>
    <row r="123" spans="1:14">
      <c r="A123" s="959"/>
      <c r="B123" s="836"/>
      <c r="C123" s="836" t="s">
        <v>2875</v>
      </c>
      <c r="D123" s="1745"/>
      <c r="E123" s="959"/>
      <c r="F123" s="959"/>
      <c r="G123" s="1810"/>
      <c r="H123" s="1811"/>
      <c r="I123" s="1746"/>
      <c r="J123" s="1812"/>
      <c r="K123" s="1813"/>
      <c r="L123" s="1811"/>
      <c r="M123" s="959"/>
      <c r="N123" s="1761"/>
    </row>
    <row r="124" spans="1:14">
      <c r="A124" s="959"/>
      <c r="B124" s="836"/>
      <c r="C124" s="836" t="s">
        <v>2876</v>
      </c>
      <c r="D124" s="836" t="s">
        <v>2877</v>
      </c>
      <c r="E124" s="959" t="s">
        <v>2878</v>
      </c>
      <c r="F124" s="959">
        <v>1</v>
      </c>
      <c r="G124" s="1810"/>
      <c r="H124" s="1811"/>
      <c r="I124" s="1814"/>
      <c r="J124" s="1811"/>
      <c r="K124" s="1815"/>
      <c r="L124" s="1811"/>
      <c r="M124" s="959"/>
      <c r="N124" s="1778" t="s">
        <v>2801</v>
      </c>
    </row>
    <row r="125" spans="1:14">
      <c r="A125" s="959"/>
      <c r="B125" s="836"/>
      <c r="C125" s="836" t="s">
        <v>2879</v>
      </c>
      <c r="D125" s="836" t="s">
        <v>2880</v>
      </c>
      <c r="E125" s="959" t="s">
        <v>2878</v>
      </c>
      <c r="F125" s="959">
        <v>1</v>
      </c>
      <c r="G125" s="1810"/>
      <c r="H125" s="1811"/>
      <c r="I125" s="1746"/>
      <c r="J125" s="1796"/>
      <c r="K125" s="1813"/>
      <c r="L125" s="1811"/>
      <c r="M125" s="959"/>
      <c r="N125" s="959" t="s">
        <v>2018</v>
      </c>
    </row>
    <row r="126" spans="1:14">
      <c r="A126" s="959"/>
      <c r="B126" s="836"/>
      <c r="C126" s="836" t="s">
        <v>2881</v>
      </c>
      <c r="D126" s="836" t="s">
        <v>2882</v>
      </c>
      <c r="E126" s="959"/>
      <c r="F126" s="959"/>
      <c r="G126" s="1816"/>
      <c r="H126" s="1811"/>
      <c r="I126" s="1746"/>
      <c r="J126" s="1756"/>
      <c r="K126" s="1817"/>
      <c r="L126" s="1811"/>
      <c r="M126" s="959"/>
      <c r="N126" s="959"/>
    </row>
    <row r="127" spans="1:14">
      <c r="A127" s="959"/>
      <c r="B127" s="836"/>
      <c r="C127" s="836" t="s">
        <v>2883</v>
      </c>
      <c r="D127" s="836" t="s">
        <v>2884</v>
      </c>
      <c r="E127" s="959" t="s">
        <v>2878</v>
      </c>
      <c r="F127" s="959">
        <v>1</v>
      </c>
      <c r="G127" s="1816"/>
      <c r="H127" s="1811"/>
      <c r="I127" s="1806"/>
      <c r="J127" s="1793"/>
      <c r="K127" s="1804"/>
      <c r="L127" s="1811"/>
      <c r="M127" s="959"/>
      <c r="N127" s="1761" t="s">
        <v>2837</v>
      </c>
    </row>
    <row r="128" spans="1:14">
      <c r="A128" s="959"/>
      <c r="B128" s="836"/>
      <c r="C128" s="836" t="s">
        <v>2885</v>
      </c>
      <c r="D128" s="1745" t="s">
        <v>2886</v>
      </c>
      <c r="E128" s="959"/>
      <c r="F128" s="959"/>
      <c r="G128" s="1746"/>
      <c r="H128" s="1807"/>
      <c r="I128" s="1807"/>
      <c r="J128" s="1807"/>
      <c r="K128" s="1806"/>
      <c r="L128" s="1793"/>
      <c r="M128" s="959"/>
      <c r="N128" s="1761"/>
    </row>
    <row r="129" spans="1:14">
      <c r="A129" s="959"/>
      <c r="B129" s="836"/>
      <c r="C129" s="836" t="s">
        <v>2887</v>
      </c>
      <c r="D129" s="836"/>
      <c r="E129" s="959"/>
      <c r="F129" s="959"/>
      <c r="G129" s="1746"/>
      <c r="H129" s="1746"/>
      <c r="I129" s="1746"/>
      <c r="J129" s="1746"/>
      <c r="K129" s="1793"/>
      <c r="L129" s="1793"/>
      <c r="M129" s="959"/>
      <c r="N129" s="959"/>
    </row>
    <row r="130" spans="1:14">
      <c r="A130" s="959"/>
      <c r="B130" s="836"/>
      <c r="C130" s="836" t="s">
        <v>2888</v>
      </c>
      <c r="D130" s="836"/>
      <c r="E130" s="959"/>
      <c r="F130" s="959"/>
      <c r="G130" s="1746"/>
      <c r="H130" s="1746"/>
      <c r="I130" s="1746"/>
      <c r="J130" s="1746"/>
      <c r="K130" s="1793"/>
      <c r="L130" s="1793"/>
      <c r="M130" s="959"/>
      <c r="N130" s="959"/>
    </row>
    <row r="131" spans="1:14">
      <c r="A131" s="959"/>
      <c r="B131" s="836"/>
      <c r="C131" s="836" t="s">
        <v>2889</v>
      </c>
      <c r="D131" s="1745"/>
      <c r="E131" s="959"/>
      <c r="F131" s="959"/>
      <c r="G131" s="1746"/>
      <c r="H131" s="1746"/>
      <c r="I131" s="1746"/>
      <c r="J131" s="1746"/>
      <c r="K131" s="1793"/>
      <c r="L131" s="1793"/>
      <c r="M131" s="959"/>
      <c r="N131" s="959"/>
    </row>
    <row r="132" spans="1:14">
      <c r="A132" s="959"/>
      <c r="B132" s="836"/>
      <c r="C132" s="836" t="s">
        <v>2890</v>
      </c>
      <c r="D132" s="1745"/>
      <c r="E132" s="959"/>
      <c r="F132" s="959"/>
      <c r="G132" s="1746"/>
      <c r="H132" s="1746"/>
      <c r="I132" s="1746"/>
      <c r="J132" s="1746"/>
      <c r="K132" s="1793"/>
      <c r="L132" s="1793"/>
      <c r="M132" s="959"/>
      <c r="N132" s="906"/>
    </row>
    <row r="133" spans="1:14">
      <c r="A133" s="959"/>
      <c r="B133" s="836"/>
      <c r="C133" s="836" t="s">
        <v>2891</v>
      </c>
      <c r="D133" s="1745"/>
      <c r="E133" s="959"/>
      <c r="F133" s="959"/>
      <c r="G133" s="1746"/>
      <c r="H133" s="1746"/>
      <c r="I133" s="1746"/>
      <c r="J133" s="1790"/>
      <c r="K133" s="1756"/>
      <c r="L133" s="1793"/>
      <c r="M133" s="959"/>
      <c r="N133" s="959"/>
    </row>
    <row r="134" spans="1:14">
      <c r="A134" s="959"/>
      <c r="B134" s="836"/>
      <c r="C134" s="836" t="s">
        <v>2892</v>
      </c>
      <c r="D134" s="836" t="s">
        <v>2893</v>
      </c>
      <c r="E134" s="959" t="s">
        <v>2894</v>
      </c>
      <c r="F134" s="959">
        <v>1</v>
      </c>
      <c r="G134" s="1746"/>
      <c r="H134" s="1746"/>
      <c r="I134" s="1730"/>
      <c r="J134" s="1793"/>
      <c r="K134" s="1793"/>
      <c r="L134" s="1793"/>
      <c r="M134" s="959"/>
      <c r="N134" s="959" t="s">
        <v>2895</v>
      </c>
    </row>
    <row r="135" spans="1:14">
      <c r="A135" s="959"/>
      <c r="B135" s="836"/>
      <c r="C135" s="836" t="s">
        <v>2896</v>
      </c>
      <c r="D135" s="836" t="s">
        <v>2897</v>
      </c>
      <c r="E135" s="959" t="s">
        <v>18</v>
      </c>
      <c r="F135" s="959">
        <v>0</v>
      </c>
      <c r="G135" s="1746"/>
      <c r="H135" s="1746"/>
      <c r="I135" s="959"/>
      <c r="J135" s="959"/>
      <c r="K135" s="1793"/>
      <c r="L135" s="1793"/>
      <c r="M135" s="959"/>
      <c r="N135" s="959" t="s">
        <v>2018</v>
      </c>
    </row>
    <row r="136" spans="1:14">
      <c r="A136" s="1780"/>
      <c r="B136" s="1781"/>
      <c r="C136" s="1781" t="s">
        <v>2898</v>
      </c>
      <c r="D136" s="1798" t="s">
        <v>2899</v>
      </c>
      <c r="E136" s="1780"/>
      <c r="F136" s="1780"/>
      <c r="G136" s="1799"/>
      <c r="H136" s="1799"/>
      <c r="I136" s="1799"/>
      <c r="J136" s="1799"/>
      <c r="K136" s="1800"/>
      <c r="L136" s="1799"/>
      <c r="M136" s="1780"/>
      <c r="N136" s="1780"/>
    </row>
    <row r="137" spans="1:14">
      <c r="A137" s="882"/>
      <c r="B137" s="1769"/>
      <c r="C137" s="882"/>
      <c r="D137" s="882"/>
      <c r="E137" s="882"/>
      <c r="F137" s="882"/>
      <c r="G137" s="882"/>
      <c r="H137" s="1770"/>
      <c r="I137" s="1770"/>
      <c r="J137" s="1770"/>
      <c r="K137" s="1771"/>
      <c r="L137" s="1770"/>
      <c r="M137" s="882"/>
      <c r="N137" s="882"/>
    </row>
    <row r="138" spans="1:14">
      <c r="A138" s="2401" t="s">
        <v>2733</v>
      </c>
      <c r="B138" s="2401"/>
      <c r="C138" s="2401"/>
      <c r="D138" s="2401"/>
      <c r="E138" s="2401"/>
      <c r="F138" s="2401"/>
      <c r="G138" s="2401"/>
      <c r="H138" s="2401"/>
      <c r="I138" s="2401"/>
      <c r="J138" s="2401"/>
      <c r="K138" s="2401"/>
      <c r="L138" s="2401"/>
      <c r="M138" s="2401"/>
      <c r="N138" s="2401"/>
    </row>
    <row r="139" spans="1:14">
      <c r="A139" s="865" t="s">
        <v>2734</v>
      </c>
    </row>
    <row r="140" spans="1:14">
      <c r="A140" s="865" t="s">
        <v>2735</v>
      </c>
      <c r="D140" s="865" t="s">
        <v>2736</v>
      </c>
    </row>
    <row r="141" spans="1:14">
      <c r="A141" s="865" t="s">
        <v>2737</v>
      </c>
    </row>
    <row r="142" spans="1:14">
      <c r="A142" s="865" t="s">
        <v>2738</v>
      </c>
    </row>
    <row r="143" spans="1:14">
      <c r="A143" s="865" t="s">
        <v>2739</v>
      </c>
      <c r="I143" s="1727" t="s">
        <v>3569</v>
      </c>
    </row>
    <row r="144" spans="1:14">
      <c r="A144" s="865" t="s">
        <v>0</v>
      </c>
      <c r="C144" s="865" t="s">
        <v>324</v>
      </c>
      <c r="D144" s="865" t="s">
        <v>2740</v>
      </c>
      <c r="I144" s="1727" t="s">
        <v>2741</v>
      </c>
      <c r="J144" s="865"/>
      <c r="L144" s="1727" t="s">
        <v>1</v>
      </c>
    </row>
    <row r="145" spans="1:14">
      <c r="A145" s="865" t="s">
        <v>707</v>
      </c>
      <c r="C145" s="865" t="s">
        <v>2</v>
      </c>
      <c r="D145" s="865" t="s">
        <v>2742</v>
      </c>
      <c r="E145" s="865" t="s">
        <v>350</v>
      </c>
      <c r="I145" s="1727" t="s">
        <v>2948</v>
      </c>
      <c r="J145" s="865"/>
      <c r="L145" s="1728"/>
      <c r="M145" s="873"/>
    </row>
    <row r="146" spans="1:14">
      <c r="A146" s="874" t="s">
        <v>3</v>
      </c>
      <c r="B146" s="874"/>
      <c r="C146" s="874"/>
      <c r="D146" s="874"/>
      <c r="E146" s="2309" t="s">
        <v>4</v>
      </c>
      <c r="F146" s="2309"/>
      <c r="G146" s="2309" t="s">
        <v>5</v>
      </c>
      <c r="H146" s="2309"/>
      <c r="I146" s="2309" t="s">
        <v>6</v>
      </c>
      <c r="J146" s="2309"/>
      <c r="K146" s="2309"/>
      <c r="L146" s="2309"/>
      <c r="M146" s="874" t="s">
        <v>7</v>
      </c>
      <c r="N146" s="874"/>
    </row>
    <row r="147" spans="1:14">
      <c r="A147" s="875" t="s">
        <v>8</v>
      </c>
      <c r="B147" s="875" t="s">
        <v>326</v>
      </c>
      <c r="C147" s="875" t="s">
        <v>9</v>
      </c>
      <c r="D147" s="875" t="s">
        <v>10</v>
      </c>
      <c r="E147" s="875" t="s">
        <v>11</v>
      </c>
      <c r="F147" s="875" t="s">
        <v>12</v>
      </c>
      <c r="G147" s="1729" t="s">
        <v>13</v>
      </c>
      <c r="H147" s="1729" t="s">
        <v>14</v>
      </c>
      <c r="I147" s="1729">
        <v>1</v>
      </c>
      <c r="J147" s="1729">
        <v>2</v>
      </c>
      <c r="K147" s="1730">
        <v>3</v>
      </c>
      <c r="L147" s="1729">
        <v>4</v>
      </c>
      <c r="M147" s="875" t="s">
        <v>15</v>
      </c>
      <c r="N147" s="875" t="s">
        <v>16</v>
      </c>
    </row>
    <row r="148" spans="1:14">
      <c r="A148" s="981" t="s">
        <v>17</v>
      </c>
      <c r="B148" s="981"/>
      <c r="C148" s="981"/>
      <c r="D148" s="981"/>
      <c r="E148" s="982"/>
      <c r="F148" s="982"/>
      <c r="G148" s="1731"/>
      <c r="H148" s="1731"/>
      <c r="I148" s="1732"/>
      <c r="J148" s="983"/>
      <c r="K148" s="1733"/>
      <c r="L148" s="983"/>
      <c r="M148" s="981"/>
      <c r="N148" s="981"/>
    </row>
    <row r="149" spans="1:14">
      <c r="A149" s="1734"/>
      <c r="B149" s="836"/>
      <c r="C149" s="836" t="s">
        <v>2900</v>
      </c>
      <c r="D149" s="1745"/>
      <c r="E149" s="959"/>
      <c r="F149" s="959"/>
      <c r="G149" s="1739"/>
      <c r="H149" s="1810"/>
      <c r="I149" s="1811"/>
      <c r="J149" s="1811"/>
      <c r="K149" s="1811"/>
      <c r="L149" s="1811"/>
      <c r="M149" s="1778"/>
      <c r="N149" s="1734"/>
    </row>
    <row r="150" spans="1:14">
      <c r="A150" s="959"/>
      <c r="B150" s="836"/>
      <c r="C150" s="836" t="s">
        <v>2901</v>
      </c>
      <c r="D150" s="836" t="s">
        <v>2902</v>
      </c>
      <c r="E150" s="959" t="s">
        <v>380</v>
      </c>
      <c r="F150" s="959">
        <v>1</v>
      </c>
      <c r="G150" s="1739"/>
      <c r="H150" s="1810"/>
      <c r="I150" s="1811"/>
      <c r="J150" s="1814"/>
      <c r="K150" s="1814"/>
      <c r="L150" s="1814"/>
      <c r="M150" s="1778"/>
      <c r="N150" s="1761" t="s">
        <v>2837</v>
      </c>
    </row>
    <row r="151" spans="1:14">
      <c r="A151" s="959"/>
      <c r="B151" s="1802"/>
      <c r="C151" s="836" t="s">
        <v>2903</v>
      </c>
      <c r="D151" s="836" t="s">
        <v>2904</v>
      </c>
      <c r="E151" s="959" t="s">
        <v>2905</v>
      </c>
      <c r="F151" s="959">
        <v>1</v>
      </c>
      <c r="G151" s="1746"/>
      <c r="H151" s="1816"/>
      <c r="I151" s="1814"/>
      <c r="J151" s="1811"/>
      <c r="K151" s="1814"/>
      <c r="L151" s="1814"/>
      <c r="M151" s="1778"/>
      <c r="N151" s="1761" t="s">
        <v>2837</v>
      </c>
    </row>
    <row r="152" spans="1:14">
      <c r="A152" s="959"/>
      <c r="B152" s="836"/>
      <c r="C152" s="836" t="s">
        <v>2906</v>
      </c>
      <c r="D152" s="836" t="s">
        <v>2907</v>
      </c>
      <c r="E152" s="959" t="s">
        <v>2822</v>
      </c>
      <c r="F152" s="1761" t="s">
        <v>2908</v>
      </c>
      <c r="G152" s="1746"/>
      <c r="H152" s="1816"/>
      <c r="I152" s="1814"/>
      <c r="J152" s="1811"/>
      <c r="K152" s="1814"/>
      <c r="L152" s="1814"/>
      <c r="M152" s="1778"/>
      <c r="N152" s="1778" t="s">
        <v>2801</v>
      </c>
    </row>
    <row r="153" spans="1:14">
      <c r="A153" s="959"/>
      <c r="B153" s="836"/>
      <c r="C153" s="836" t="s">
        <v>2909</v>
      </c>
      <c r="D153" s="1745"/>
      <c r="E153" s="959"/>
      <c r="F153" s="959"/>
      <c r="G153" s="1746"/>
      <c r="H153" s="1746"/>
      <c r="I153" s="1807"/>
      <c r="J153" s="1807"/>
      <c r="K153" s="1793"/>
      <c r="L153" s="1807"/>
      <c r="M153" s="959"/>
      <c r="N153" s="959"/>
    </row>
    <row r="154" spans="1:14">
      <c r="A154" s="959"/>
      <c r="B154" s="836"/>
      <c r="C154" s="836" t="s">
        <v>2910</v>
      </c>
      <c r="D154" s="836"/>
      <c r="E154" s="959"/>
      <c r="F154" s="1761"/>
      <c r="G154" s="1746"/>
      <c r="H154" s="1746"/>
      <c r="I154" s="1746"/>
      <c r="J154" s="1746"/>
      <c r="K154" s="1793"/>
      <c r="L154" s="1746"/>
      <c r="M154" s="959"/>
      <c r="N154" s="959"/>
    </row>
    <row r="155" spans="1:14">
      <c r="A155" s="959"/>
      <c r="B155" s="836" t="s">
        <v>2911</v>
      </c>
      <c r="C155" s="836" t="s">
        <v>2912</v>
      </c>
      <c r="D155" s="1745"/>
      <c r="E155" s="959"/>
      <c r="F155" s="959"/>
      <c r="G155" s="1746"/>
      <c r="H155" s="1746"/>
      <c r="I155" s="1746"/>
      <c r="J155" s="1746"/>
      <c r="K155" s="1793"/>
      <c r="L155" s="1746"/>
      <c r="M155" s="959"/>
      <c r="N155" s="959"/>
    </row>
    <row r="156" spans="1:14">
      <c r="A156" s="959"/>
      <c r="B156" s="836" t="s">
        <v>955</v>
      </c>
      <c r="C156" s="836" t="s">
        <v>2913</v>
      </c>
      <c r="D156" s="1745"/>
      <c r="E156" s="959"/>
      <c r="F156" s="959"/>
      <c r="G156" s="1746"/>
      <c r="H156" s="1746"/>
      <c r="I156" s="1746"/>
      <c r="J156" s="1746"/>
      <c r="K156" s="1793"/>
      <c r="L156" s="1746"/>
      <c r="M156" s="959"/>
      <c r="N156" s="1803"/>
    </row>
    <row r="157" spans="1:14">
      <c r="A157" s="959"/>
      <c r="B157" s="836"/>
      <c r="C157" s="836" t="s">
        <v>2914</v>
      </c>
      <c r="D157" s="836"/>
      <c r="E157" s="959"/>
      <c r="F157" s="959"/>
      <c r="G157" s="1746"/>
      <c r="H157" s="1746"/>
      <c r="I157" s="1746"/>
      <c r="J157" s="1746"/>
      <c r="K157" s="1793"/>
      <c r="L157" s="1746"/>
      <c r="M157" s="959"/>
      <c r="N157" s="959"/>
    </row>
    <row r="158" spans="1:14">
      <c r="A158" s="959"/>
      <c r="B158" s="836"/>
      <c r="C158" s="836" t="s">
        <v>2915</v>
      </c>
      <c r="D158" s="1745"/>
      <c r="E158" s="959"/>
      <c r="F158" s="959"/>
      <c r="G158" s="1746"/>
      <c r="H158" s="1746"/>
      <c r="I158" s="1746"/>
      <c r="J158" s="1746"/>
      <c r="K158" s="1793"/>
      <c r="L158" s="1746"/>
      <c r="M158" s="959"/>
      <c r="N158" s="959"/>
    </row>
    <row r="159" spans="1:14">
      <c r="A159" s="959"/>
      <c r="B159" s="836"/>
      <c r="C159" s="836" t="s">
        <v>2916</v>
      </c>
      <c r="D159" s="836" t="s">
        <v>2917</v>
      </c>
      <c r="E159" s="959" t="s">
        <v>18</v>
      </c>
      <c r="F159" s="959">
        <v>100</v>
      </c>
      <c r="G159" s="1746"/>
      <c r="H159" s="1746"/>
      <c r="I159" s="1746"/>
      <c r="J159" s="1746"/>
      <c r="K159" s="1793"/>
      <c r="L159" s="1746"/>
      <c r="M159" s="959"/>
      <c r="N159" s="959" t="s">
        <v>2859</v>
      </c>
    </row>
    <row r="160" spans="1:14">
      <c r="A160" s="959"/>
      <c r="B160" s="836"/>
      <c r="C160" s="836" t="s">
        <v>2918</v>
      </c>
      <c r="D160" s="1745"/>
      <c r="E160" s="959"/>
      <c r="F160" s="959"/>
      <c r="G160" s="1746"/>
      <c r="H160" s="1746"/>
      <c r="I160" s="1746"/>
      <c r="J160" s="1746"/>
      <c r="K160" s="1793"/>
      <c r="L160" s="1746"/>
      <c r="M160" s="959"/>
      <c r="N160" s="959"/>
    </row>
    <row r="161" spans="1:14">
      <c r="A161" s="959"/>
      <c r="B161" s="836"/>
      <c r="C161" s="836" t="s">
        <v>2919</v>
      </c>
      <c r="D161" s="1745"/>
      <c r="E161" s="959"/>
      <c r="F161" s="959"/>
      <c r="G161" s="1746"/>
      <c r="H161" s="1746"/>
      <c r="I161" s="1746"/>
      <c r="J161" s="1746"/>
      <c r="K161" s="1793"/>
      <c r="L161" s="1746"/>
      <c r="M161" s="959"/>
      <c r="N161" s="906"/>
    </row>
    <row r="162" spans="1:14">
      <c r="A162" s="959"/>
      <c r="B162" s="836"/>
      <c r="C162" s="836" t="s">
        <v>2920</v>
      </c>
      <c r="D162" s="1745"/>
      <c r="E162" s="959"/>
      <c r="F162" s="959"/>
      <c r="G162" s="1746"/>
      <c r="H162" s="1746"/>
      <c r="I162" s="1746"/>
      <c r="J162" s="1746"/>
      <c r="K162" s="1793"/>
      <c r="L162" s="1746"/>
      <c r="M162" s="959"/>
      <c r="N162" s="906"/>
    </row>
    <row r="163" spans="1:14">
      <c r="A163" s="1780"/>
      <c r="B163" s="1781"/>
      <c r="C163" s="1781" t="s">
        <v>2921</v>
      </c>
      <c r="D163" s="1798"/>
      <c r="E163" s="1780"/>
      <c r="F163" s="1780"/>
      <c r="G163" s="1799"/>
      <c r="H163" s="1799"/>
      <c r="I163" s="1799"/>
      <c r="J163" s="1799"/>
      <c r="K163" s="1800"/>
      <c r="L163" s="1799"/>
      <c r="M163" s="1780"/>
      <c r="N163" s="1809"/>
    </row>
    <row r="164" spans="1:14">
      <c r="A164" s="882"/>
      <c r="B164" s="1769"/>
      <c r="C164" s="882"/>
      <c r="D164" s="882"/>
      <c r="E164" s="882"/>
      <c r="F164" s="882"/>
      <c r="G164" s="882"/>
      <c r="H164" s="1770"/>
      <c r="I164" s="1770"/>
      <c r="J164" s="1770"/>
      <c r="K164" s="1771"/>
      <c r="L164" s="1770"/>
      <c r="M164" s="882"/>
      <c r="N164" s="882"/>
    </row>
    <row r="165" spans="1:14">
      <c r="A165" s="2401" t="s">
        <v>2733</v>
      </c>
      <c r="B165" s="2401"/>
      <c r="C165" s="2401"/>
      <c r="D165" s="2401"/>
      <c r="E165" s="2401"/>
      <c r="F165" s="2401"/>
      <c r="G165" s="2401"/>
      <c r="H165" s="2401"/>
      <c r="I165" s="2401"/>
      <c r="J165" s="2401"/>
      <c r="K165" s="2401"/>
      <c r="L165" s="2401"/>
      <c r="M165" s="2401"/>
      <c r="N165" s="2401"/>
    </row>
    <row r="166" spans="1:14">
      <c r="A166" s="865" t="s">
        <v>2734</v>
      </c>
    </row>
    <row r="167" spans="1:14">
      <c r="A167" s="865" t="s">
        <v>2735</v>
      </c>
      <c r="D167" s="865" t="s">
        <v>2736</v>
      </c>
    </row>
    <row r="168" spans="1:14">
      <c r="A168" s="865" t="s">
        <v>2737</v>
      </c>
    </row>
    <row r="169" spans="1:14">
      <c r="A169" s="865" t="s">
        <v>2738</v>
      </c>
    </row>
    <row r="170" spans="1:14">
      <c r="A170" s="865" t="s">
        <v>2739</v>
      </c>
      <c r="I170" s="1727" t="s">
        <v>3569</v>
      </c>
    </row>
    <row r="171" spans="1:14">
      <c r="A171" s="865" t="s">
        <v>0</v>
      </c>
      <c r="C171" s="865" t="s">
        <v>324</v>
      </c>
      <c r="D171" s="865" t="s">
        <v>2740</v>
      </c>
      <c r="I171" s="1727" t="s">
        <v>2741</v>
      </c>
      <c r="J171" s="865"/>
      <c r="L171" s="1727" t="s">
        <v>1</v>
      </c>
    </row>
    <row r="172" spans="1:14">
      <c r="A172" s="865" t="s">
        <v>707</v>
      </c>
      <c r="C172" s="865" t="s">
        <v>2</v>
      </c>
      <c r="D172" s="865" t="s">
        <v>2742</v>
      </c>
      <c r="E172" s="865" t="s">
        <v>350</v>
      </c>
      <c r="I172" s="1727" t="s">
        <v>2948</v>
      </c>
      <c r="J172" s="865"/>
      <c r="L172" s="1728"/>
      <c r="M172" s="873"/>
    </row>
    <row r="173" spans="1:14">
      <c r="A173" s="874" t="s">
        <v>3</v>
      </c>
      <c r="B173" s="874"/>
      <c r="C173" s="874"/>
      <c r="D173" s="874"/>
      <c r="E173" s="2309" t="s">
        <v>4</v>
      </c>
      <c r="F173" s="2309"/>
      <c r="G173" s="2309" t="s">
        <v>5</v>
      </c>
      <c r="H173" s="2309"/>
      <c r="I173" s="2309" t="s">
        <v>6</v>
      </c>
      <c r="J173" s="2309"/>
      <c r="K173" s="2309"/>
      <c r="L173" s="2309"/>
      <c r="M173" s="874" t="s">
        <v>7</v>
      </c>
      <c r="N173" s="874"/>
    </row>
    <row r="174" spans="1:14">
      <c r="A174" s="875" t="s">
        <v>8</v>
      </c>
      <c r="B174" s="875" t="s">
        <v>326</v>
      </c>
      <c r="C174" s="875" t="s">
        <v>9</v>
      </c>
      <c r="D174" s="875" t="s">
        <v>10</v>
      </c>
      <c r="E174" s="875" t="s">
        <v>11</v>
      </c>
      <c r="F174" s="875" t="s">
        <v>12</v>
      </c>
      <c r="G174" s="1729" t="s">
        <v>13</v>
      </c>
      <c r="H174" s="1729" t="s">
        <v>14</v>
      </c>
      <c r="I174" s="1729">
        <v>1</v>
      </c>
      <c r="J174" s="1729">
        <v>2</v>
      </c>
      <c r="K174" s="1730">
        <v>3</v>
      </c>
      <c r="L174" s="1729">
        <v>4</v>
      </c>
      <c r="M174" s="875" t="s">
        <v>15</v>
      </c>
      <c r="N174" s="875" t="s">
        <v>16</v>
      </c>
    </row>
    <row r="175" spans="1:14">
      <c r="A175" s="981" t="s">
        <v>17</v>
      </c>
      <c r="B175" s="981"/>
      <c r="C175" s="981"/>
      <c r="D175" s="981"/>
      <c r="E175" s="982"/>
      <c r="F175" s="982"/>
      <c r="G175" s="1731"/>
      <c r="H175" s="1731"/>
      <c r="I175" s="1732"/>
      <c r="J175" s="983"/>
      <c r="K175" s="1733"/>
      <c r="L175" s="983"/>
      <c r="M175" s="981"/>
      <c r="N175" s="981"/>
    </row>
    <row r="176" spans="1:14">
      <c r="A176" s="1734"/>
      <c r="B176" s="836"/>
      <c r="C176" s="836" t="s">
        <v>2922</v>
      </c>
      <c r="D176" s="836"/>
      <c r="E176" s="959"/>
      <c r="F176" s="959"/>
      <c r="G176" s="1739"/>
      <c r="H176" s="1739"/>
      <c r="I176" s="1746"/>
      <c r="J176" s="1791"/>
      <c r="K176" s="1794"/>
      <c r="L176" s="1791"/>
      <c r="M176" s="959"/>
      <c r="N176" s="1734"/>
    </row>
    <row r="177" spans="1:14">
      <c r="A177" s="959"/>
      <c r="B177" s="836"/>
      <c r="C177" s="836" t="s">
        <v>2923</v>
      </c>
      <c r="D177" s="836"/>
      <c r="E177" s="959"/>
      <c r="F177" s="959"/>
      <c r="G177" s="1739"/>
      <c r="H177" s="1739"/>
      <c r="I177" s="1746"/>
      <c r="J177" s="1791"/>
      <c r="K177" s="1794"/>
      <c r="L177" s="1791"/>
      <c r="M177" s="959"/>
      <c r="N177" s="959"/>
    </row>
    <row r="178" spans="1:14">
      <c r="A178" s="959"/>
      <c r="B178" s="1802"/>
      <c r="C178" s="836" t="s">
        <v>2924</v>
      </c>
      <c r="D178" s="836"/>
      <c r="E178" s="959"/>
      <c r="F178" s="959"/>
      <c r="G178" s="1746"/>
      <c r="H178" s="1746"/>
      <c r="I178" s="1746"/>
      <c r="J178" s="1746"/>
      <c r="K178" s="1793"/>
      <c r="L178" s="1746"/>
      <c r="M178" s="959"/>
      <c r="N178" s="1761"/>
    </row>
    <row r="179" spans="1:14">
      <c r="A179" s="959"/>
      <c r="B179" s="836"/>
      <c r="C179" s="836" t="s">
        <v>2925</v>
      </c>
      <c r="D179" s="836"/>
      <c r="E179" s="959"/>
      <c r="F179" s="1761"/>
      <c r="G179" s="1746"/>
      <c r="H179" s="1746"/>
      <c r="I179" s="1746"/>
      <c r="J179" s="1746"/>
      <c r="K179" s="1793"/>
      <c r="L179" s="1746"/>
      <c r="M179" s="959"/>
      <c r="N179" s="959"/>
    </row>
    <row r="180" spans="1:14">
      <c r="A180" s="959"/>
      <c r="B180" s="836"/>
      <c r="C180" s="836" t="s">
        <v>2926</v>
      </c>
      <c r="D180" s="1745"/>
      <c r="E180" s="959"/>
      <c r="F180" s="959"/>
      <c r="G180" s="1746"/>
      <c r="H180" s="1746"/>
      <c r="I180" s="1746"/>
      <c r="J180" s="1746"/>
      <c r="K180" s="1793"/>
      <c r="L180" s="1746"/>
      <c r="M180" s="959"/>
      <c r="N180" s="959"/>
    </row>
    <row r="181" spans="1:14">
      <c r="A181" s="959"/>
      <c r="B181" s="836"/>
      <c r="C181" s="836" t="s">
        <v>2927</v>
      </c>
      <c r="D181" s="836"/>
      <c r="E181" s="959"/>
      <c r="F181" s="1761"/>
      <c r="G181" s="1746"/>
      <c r="H181" s="1746"/>
      <c r="I181" s="1746"/>
      <c r="J181" s="1746"/>
      <c r="K181" s="1793"/>
      <c r="L181" s="1746"/>
      <c r="M181" s="959"/>
      <c r="N181" s="959"/>
    </row>
    <row r="182" spans="1:14">
      <c r="A182" s="959"/>
      <c r="B182" s="836"/>
      <c r="C182" s="836" t="s">
        <v>2928</v>
      </c>
      <c r="D182" s="1745"/>
      <c r="E182" s="959"/>
      <c r="F182" s="959"/>
      <c r="G182" s="1746"/>
      <c r="H182" s="1746"/>
      <c r="I182" s="1746"/>
      <c r="J182" s="1746"/>
      <c r="K182" s="1793"/>
      <c r="L182" s="1746"/>
      <c r="M182" s="959"/>
      <c r="N182" s="959"/>
    </row>
    <row r="183" spans="1:14">
      <c r="A183" s="959"/>
      <c r="B183" s="836"/>
      <c r="C183" s="836" t="s">
        <v>2929</v>
      </c>
      <c r="D183" s="1745"/>
      <c r="E183" s="959"/>
      <c r="F183" s="959"/>
      <c r="G183" s="1746"/>
      <c r="H183" s="1746"/>
      <c r="I183" s="1746"/>
      <c r="J183" s="1746"/>
      <c r="K183" s="1793"/>
      <c r="L183" s="1746"/>
      <c r="M183" s="959"/>
      <c r="N183" s="1803"/>
    </row>
    <row r="184" spans="1:14">
      <c r="A184" s="959"/>
      <c r="B184" s="836"/>
      <c r="C184" s="836" t="s">
        <v>2930</v>
      </c>
      <c r="D184" s="1745"/>
      <c r="E184" s="959"/>
      <c r="F184" s="959"/>
      <c r="G184" s="1746"/>
      <c r="H184" s="1746"/>
      <c r="I184" s="1746"/>
      <c r="J184" s="1746"/>
      <c r="K184" s="1793"/>
      <c r="L184" s="1746"/>
      <c r="M184" s="959"/>
      <c r="N184" s="959"/>
    </row>
    <row r="185" spans="1:14">
      <c r="A185" s="959"/>
      <c r="B185" s="836"/>
      <c r="C185" s="836" t="s">
        <v>2931</v>
      </c>
      <c r="D185" s="1745"/>
      <c r="E185" s="959"/>
      <c r="F185" s="959"/>
      <c r="G185" s="1746"/>
      <c r="H185" s="1746"/>
      <c r="I185" s="1746"/>
      <c r="J185" s="1746"/>
      <c r="K185" s="1793"/>
      <c r="L185" s="1746"/>
      <c r="M185" s="959"/>
      <c r="N185" s="959"/>
    </row>
    <row r="186" spans="1:14">
      <c r="A186" s="959"/>
      <c r="B186" s="836" t="s">
        <v>2932</v>
      </c>
      <c r="C186" s="836" t="s">
        <v>2933</v>
      </c>
      <c r="D186" s="1745"/>
      <c r="E186" s="959"/>
      <c r="F186" s="959"/>
      <c r="G186" s="1746"/>
      <c r="H186" s="1746"/>
      <c r="I186" s="1790"/>
      <c r="J186" s="1790"/>
      <c r="K186" s="1756"/>
      <c r="L186" s="1790"/>
      <c r="M186" s="959"/>
      <c r="N186" s="959"/>
    </row>
    <row r="187" spans="1:14">
      <c r="A187" s="959"/>
      <c r="B187" s="836" t="s">
        <v>2934</v>
      </c>
      <c r="C187" s="836" t="s">
        <v>2935</v>
      </c>
      <c r="D187" s="836" t="s">
        <v>2936</v>
      </c>
      <c r="E187" s="959" t="s">
        <v>385</v>
      </c>
      <c r="F187" s="959">
        <v>1</v>
      </c>
      <c r="G187" s="1746"/>
      <c r="H187" s="1746"/>
      <c r="I187" s="1817"/>
      <c r="J187" s="1818"/>
      <c r="K187" s="1817"/>
      <c r="L187" s="1817"/>
      <c r="M187" s="959"/>
      <c r="N187" s="959" t="s">
        <v>2018</v>
      </c>
    </row>
    <row r="188" spans="1:14">
      <c r="A188" s="959"/>
      <c r="B188" s="836"/>
      <c r="C188" s="836" t="s">
        <v>2937</v>
      </c>
      <c r="D188" s="1745" t="s">
        <v>2938</v>
      </c>
      <c r="E188" s="959"/>
      <c r="F188" s="959"/>
      <c r="G188" s="1746"/>
      <c r="H188" s="1746"/>
      <c r="I188" s="1819"/>
      <c r="J188" s="1820"/>
      <c r="K188" s="1793"/>
      <c r="L188" s="1746"/>
      <c r="M188" s="959"/>
      <c r="N188" s="959"/>
    </row>
    <row r="189" spans="1:14">
      <c r="A189" s="959"/>
      <c r="B189" s="836"/>
      <c r="C189" s="836" t="s">
        <v>2939</v>
      </c>
      <c r="D189" s="1745" t="s">
        <v>2940</v>
      </c>
      <c r="E189" s="959" t="s">
        <v>380</v>
      </c>
      <c r="F189" s="959">
        <v>1</v>
      </c>
      <c r="G189" s="1746"/>
      <c r="H189" s="1746"/>
      <c r="I189" s="1819"/>
      <c r="J189" s="1817"/>
      <c r="K189" s="1817"/>
      <c r="L189" s="1817"/>
      <c r="M189" s="959"/>
      <c r="N189" s="959" t="s">
        <v>2018</v>
      </c>
    </row>
    <row r="190" spans="1:14">
      <c r="A190" s="1780"/>
      <c r="B190" s="1781"/>
      <c r="C190" s="1781" t="s">
        <v>2941</v>
      </c>
      <c r="D190" s="1781"/>
      <c r="E190" s="1780"/>
      <c r="F190" s="1780"/>
      <c r="G190" s="1799"/>
      <c r="H190" s="1821"/>
      <c r="I190" s="1822"/>
      <c r="J190" s="1799"/>
      <c r="K190" s="1800"/>
      <c r="L190" s="1799"/>
      <c r="M190" s="1780"/>
      <c r="N190" s="1809"/>
    </row>
    <row r="191" spans="1:14">
      <c r="A191" s="882"/>
      <c r="B191" s="1769"/>
      <c r="C191" s="882"/>
      <c r="D191" s="882"/>
      <c r="E191" s="882"/>
      <c r="F191" s="882"/>
      <c r="G191" s="882"/>
      <c r="H191" s="1770"/>
      <c r="I191" s="1770"/>
      <c r="J191" s="1770"/>
      <c r="K191" s="1771"/>
      <c r="L191" s="1770"/>
      <c r="M191" s="882"/>
      <c r="N191" s="882"/>
    </row>
    <row r="192" spans="1:14">
      <c r="A192" s="2401" t="s">
        <v>2733</v>
      </c>
      <c r="B192" s="2401"/>
      <c r="C192" s="2401"/>
      <c r="D192" s="2401"/>
      <c r="E192" s="2401"/>
      <c r="F192" s="2401"/>
      <c r="G192" s="2401"/>
      <c r="H192" s="2401"/>
      <c r="I192" s="2401"/>
      <c r="J192" s="2401"/>
      <c r="K192" s="2401"/>
      <c r="L192" s="2401"/>
      <c r="M192" s="2401"/>
      <c r="N192" s="2401"/>
    </row>
    <row r="193" spans="1:14">
      <c r="A193" s="865" t="s">
        <v>2734</v>
      </c>
    </row>
    <row r="194" spans="1:14">
      <c r="A194" s="865" t="s">
        <v>2735</v>
      </c>
      <c r="D194" s="865" t="s">
        <v>2736</v>
      </c>
    </row>
    <row r="195" spans="1:14">
      <c r="A195" s="865" t="s">
        <v>2737</v>
      </c>
    </row>
    <row r="196" spans="1:14">
      <c r="A196" s="865" t="s">
        <v>2738</v>
      </c>
    </row>
    <row r="197" spans="1:14">
      <c r="A197" s="865" t="s">
        <v>2739</v>
      </c>
      <c r="I197" s="1727" t="s">
        <v>3569</v>
      </c>
    </row>
    <row r="198" spans="1:14">
      <c r="A198" s="865" t="s">
        <v>0</v>
      </c>
      <c r="C198" s="865" t="s">
        <v>324</v>
      </c>
      <c r="D198" s="865" t="s">
        <v>2740</v>
      </c>
      <c r="I198" s="1727" t="s">
        <v>2741</v>
      </c>
      <c r="J198" s="865"/>
      <c r="L198" s="1727" t="s">
        <v>1</v>
      </c>
    </row>
    <row r="199" spans="1:14">
      <c r="A199" s="865" t="s">
        <v>707</v>
      </c>
      <c r="C199" s="865" t="s">
        <v>2</v>
      </c>
      <c r="D199" s="865" t="s">
        <v>2742</v>
      </c>
      <c r="E199" s="865" t="s">
        <v>350</v>
      </c>
      <c r="I199" s="1727" t="s">
        <v>2948</v>
      </c>
      <c r="J199" s="865"/>
      <c r="L199" s="1728"/>
      <c r="M199" s="873"/>
    </row>
    <row r="200" spans="1:14">
      <c r="A200" s="874" t="s">
        <v>3</v>
      </c>
      <c r="B200" s="874"/>
      <c r="C200" s="874"/>
      <c r="D200" s="874"/>
      <c r="E200" s="2309" t="s">
        <v>4</v>
      </c>
      <c r="F200" s="2309"/>
      <c r="G200" s="2309" t="s">
        <v>5</v>
      </c>
      <c r="H200" s="2309"/>
      <c r="I200" s="2309" t="s">
        <v>6</v>
      </c>
      <c r="J200" s="2309"/>
      <c r="K200" s="2309"/>
      <c r="L200" s="2309"/>
      <c r="M200" s="874" t="s">
        <v>7</v>
      </c>
      <c r="N200" s="874"/>
    </row>
    <row r="201" spans="1:14">
      <c r="A201" s="875" t="s">
        <v>8</v>
      </c>
      <c r="B201" s="875" t="s">
        <v>326</v>
      </c>
      <c r="C201" s="875" t="s">
        <v>9</v>
      </c>
      <c r="D201" s="875" t="s">
        <v>10</v>
      </c>
      <c r="E201" s="875" t="s">
        <v>11</v>
      </c>
      <c r="F201" s="875" t="s">
        <v>12</v>
      </c>
      <c r="G201" s="1729" t="s">
        <v>13</v>
      </c>
      <c r="H201" s="1729" t="s">
        <v>14</v>
      </c>
      <c r="I201" s="1729">
        <v>1</v>
      </c>
      <c r="J201" s="1729">
        <v>2</v>
      </c>
      <c r="K201" s="1730">
        <v>3</v>
      </c>
      <c r="L201" s="1729">
        <v>4</v>
      </c>
      <c r="M201" s="875" t="s">
        <v>15</v>
      </c>
      <c r="N201" s="875" t="s">
        <v>16</v>
      </c>
    </row>
    <row r="202" spans="1:14">
      <c r="A202" s="981" t="s">
        <v>17</v>
      </c>
      <c r="B202" s="981"/>
      <c r="C202" s="981"/>
      <c r="D202" s="981"/>
      <c r="E202" s="982"/>
      <c r="F202" s="982"/>
      <c r="G202" s="1731"/>
      <c r="H202" s="1731"/>
      <c r="I202" s="1732"/>
      <c r="J202" s="983"/>
      <c r="K202" s="1733"/>
      <c r="L202" s="983"/>
      <c r="M202" s="981"/>
      <c r="N202" s="981"/>
    </row>
    <row r="203" spans="1:14">
      <c r="A203" s="1734"/>
      <c r="B203" s="836"/>
      <c r="C203" s="836" t="s">
        <v>2942</v>
      </c>
      <c r="D203" s="1745" t="s">
        <v>2943</v>
      </c>
      <c r="E203" s="959" t="s">
        <v>18</v>
      </c>
      <c r="F203" s="959">
        <v>100</v>
      </c>
      <c r="G203" s="1739"/>
      <c r="H203" s="1823"/>
      <c r="I203" s="1817"/>
      <c r="J203" s="1824"/>
      <c r="K203" s="1817"/>
      <c r="L203" s="1817"/>
      <c r="M203" s="959"/>
      <c r="N203" s="1734" t="s">
        <v>2018</v>
      </c>
    </row>
    <row r="204" spans="1:14">
      <c r="A204" s="959"/>
      <c r="B204" s="836"/>
      <c r="C204" s="836" t="s">
        <v>2944</v>
      </c>
      <c r="D204" s="836" t="s">
        <v>2945</v>
      </c>
      <c r="E204" s="959"/>
      <c r="F204" s="959"/>
      <c r="G204" s="1739"/>
      <c r="H204" s="1739"/>
      <c r="I204" s="1746"/>
      <c r="J204" s="1791"/>
      <c r="K204" s="1794"/>
      <c r="L204" s="1791"/>
      <c r="M204" s="959"/>
      <c r="N204" s="959"/>
    </row>
    <row r="205" spans="1:14">
      <c r="A205" s="959"/>
      <c r="B205" s="1802"/>
      <c r="C205" s="836" t="s">
        <v>2946</v>
      </c>
      <c r="D205" s="836"/>
      <c r="E205" s="959"/>
      <c r="F205" s="959"/>
      <c r="G205" s="1746"/>
      <c r="H205" s="1746"/>
      <c r="I205" s="1746"/>
      <c r="J205" s="1746"/>
      <c r="K205" s="1793"/>
      <c r="L205" s="1746"/>
      <c r="M205" s="959"/>
      <c r="N205" s="1761"/>
    </row>
    <row r="206" spans="1:14">
      <c r="A206" s="959"/>
      <c r="B206" s="836"/>
      <c r="C206" s="836" t="s">
        <v>2947</v>
      </c>
      <c r="D206" s="836"/>
      <c r="E206" s="959"/>
      <c r="F206" s="1761"/>
      <c r="G206" s="1746"/>
      <c r="H206" s="1746"/>
      <c r="I206" s="1746"/>
      <c r="J206" s="1746"/>
      <c r="K206" s="1793"/>
      <c r="L206" s="1746"/>
      <c r="M206" s="959"/>
      <c r="N206" s="959"/>
    </row>
    <row r="207" spans="1:14">
      <c r="A207" s="959"/>
      <c r="B207" s="836"/>
      <c r="C207" s="836"/>
      <c r="D207" s="1745"/>
      <c r="E207" s="959"/>
      <c r="F207" s="959"/>
      <c r="G207" s="1746"/>
      <c r="H207" s="1746"/>
      <c r="I207" s="1746"/>
      <c r="J207" s="1746"/>
      <c r="K207" s="1793"/>
      <c r="L207" s="1746"/>
      <c r="M207" s="959"/>
      <c r="N207" s="959"/>
    </row>
    <row r="208" spans="1:14">
      <c r="A208" s="959"/>
      <c r="B208" s="836"/>
      <c r="C208" s="836"/>
      <c r="D208" s="836"/>
      <c r="E208" s="959"/>
      <c r="F208" s="1761"/>
      <c r="G208" s="1746"/>
      <c r="H208" s="1746"/>
      <c r="I208" s="1746"/>
      <c r="J208" s="1746"/>
      <c r="K208" s="1793"/>
      <c r="L208" s="1746"/>
      <c r="M208" s="959"/>
      <c r="N208" s="959"/>
    </row>
    <row r="209" spans="1:14">
      <c r="A209" s="959"/>
      <c r="B209" s="836"/>
      <c r="C209" s="836"/>
      <c r="D209" s="1745"/>
      <c r="E209" s="959"/>
      <c r="F209" s="959"/>
      <c r="G209" s="1746"/>
      <c r="H209" s="1746"/>
      <c r="I209" s="1746"/>
      <c r="J209" s="1746"/>
      <c r="K209" s="1793"/>
      <c r="L209" s="1746"/>
      <c r="M209" s="959"/>
      <c r="N209" s="959"/>
    </row>
    <row r="210" spans="1:14">
      <c r="A210" s="959"/>
      <c r="B210" s="836"/>
      <c r="C210" s="836"/>
      <c r="D210" s="1745"/>
      <c r="E210" s="959"/>
      <c r="F210" s="959"/>
      <c r="G210" s="1746"/>
      <c r="H210" s="1746"/>
      <c r="I210" s="1746"/>
      <c r="J210" s="1746"/>
      <c r="K210" s="1793"/>
      <c r="L210" s="1746"/>
      <c r="M210" s="959"/>
      <c r="N210" s="1803"/>
    </row>
    <row r="211" spans="1:14">
      <c r="A211" s="959"/>
      <c r="B211" s="836"/>
      <c r="C211" s="836"/>
      <c r="D211" s="1745"/>
      <c r="E211" s="959"/>
      <c r="F211" s="959"/>
      <c r="G211" s="1746"/>
      <c r="H211" s="1746"/>
      <c r="I211" s="1746"/>
      <c r="J211" s="1746"/>
      <c r="K211" s="1793"/>
      <c r="L211" s="1746"/>
      <c r="M211" s="959"/>
      <c r="N211" s="959"/>
    </row>
    <row r="212" spans="1:14">
      <c r="A212" s="959"/>
      <c r="B212" s="836"/>
      <c r="C212" s="836"/>
      <c r="D212" s="1745"/>
      <c r="E212" s="959"/>
      <c r="F212" s="959"/>
      <c r="G212" s="1746"/>
      <c r="H212" s="1746"/>
      <c r="I212" s="1746"/>
      <c r="J212" s="1746"/>
      <c r="K212" s="1793"/>
      <c r="L212" s="1746"/>
      <c r="M212" s="959"/>
      <c r="N212" s="959"/>
    </row>
    <row r="213" spans="1:14">
      <c r="A213" s="959"/>
      <c r="B213" s="836"/>
      <c r="C213" s="836"/>
      <c r="D213" s="1745"/>
      <c r="E213" s="959"/>
      <c r="F213" s="959"/>
      <c r="G213" s="1746"/>
      <c r="H213" s="1746"/>
      <c r="I213" s="1746"/>
      <c r="J213" s="1746"/>
      <c r="K213" s="1793"/>
      <c r="L213" s="1746"/>
      <c r="M213" s="959"/>
      <c r="N213" s="959"/>
    </row>
    <row r="214" spans="1:14">
      <c r="A214" s="959"/>
      <c r="B214" s="836"/>
      <c r="C214" s="836"/>
      <c r="D214" s="1745"/>
      <c r="E214" s="959"/>
      <c r="F214" s="959"/>
      <c r="G214" s="1746"/>
      <c r="H214" s="1746"/>
      <c r="I214" s="1746"/>
      <c r="J214" s="1746"/>
      <c r="K214" s="1793"/>
      <c r="L214" s="1746"/>
      <c r="M214" s="959"/>
      <c r="N214" s="959"/>
    </row>
    <row r="215" spans="1:14">
      <c r="A215" s="959"/>
      <c r="B215" s="836"/>
      <c r="C215" s="836"/>
      <c r="D215" s="1745"/>
      <c r="E215" s="959"/>
      <c r="F215" s="959"/>
      <c r="G215" s="1746"/>
      <c r="H215" s="1746"/>
      <c r="I215" s="1746"/>
      <c r="J215" s="1746"/>
      <c r="K215" s="1793"/>
      <c r="L215" s="1746"/>
      <c r="M215" s="959"/>
      <c r="N215" s="906"/>
    </row>
    <row r="216" spans="1:14">
      <c r="A216" s="959"/>
      <c r="B216" s="836"/>
      <c r="C216" s="836"/>
      <c r="D216" s="1745"/>
      <c r="E216" s="959"/>
      <c r="F216" s="959"/>
      <c r="G216" s="1746"/>
      <c r="H216" s="1746"/>
      <c r="I216" s="1746"/>
      <c r="J216" s="1746"/>
      <c r="K216" s="1793"/>
      <c r="L216" s="1746"/>
      <c r="M216" s="959"/>
      <c r="N216" s="906"/>
    </row>
    <row r="217" spans="1:14" ht="18.75" thickBot="1">
      <c r="A217" s="1825"/>
      <c r="B217" s="1826"/>
      <c r="C217" s="1826"/>
      <c r="D217" s="1745"/>
      <c r="E217" s="959"/>
      <c r="F217" s="959"/>
      <c r="G217" s="1827"/>
      <c r="H217" s="1827"/>
      <c r="I217" s="1827"/>
      <c r="J217" s="1827"/>
      <c r="K217" s="1828"/>
      <c r="L217" s="1827"/>
      <c r="M217" s="1825"/>
      <c r="N217" s="1829"/>
    </row>
    <row r="218" spans="1:14">
      <c r="A218" s="1830"/>
      <c r="B218" s="1831" t="s">
        <v>340</v>
      </c>
      <c r="C218" s="1830"/>
      <c r="D218" s="1830"/>
      <c r="E218" s="1830"/>
      <c r="F218" s="1830"/>
      <c r="G218" s="1830"/>
      <c r="H218" s="1832"/>
      <c r="I218" s="1832"/>
      <c r="J218" s="1832"/>
      <c r="K218" s="1833"/>
      <c r="L218" s="1832"/>
      <c r="M218" s="1830"/>
      <c r="N218" s="1830"/>
    </row>
  </sheetData>
  <mergeCells count="61">
    <mergeCell ref="E200:F200"/>
    <mergeCell ref="G200:H200"/>
    <mergeCell ref="I200:L200"/>
    <mergeCell ref="A111:N111"/>
    <mergeCell ref="E119:F119"/>
    <mergeCell ref="G119:H119"/>
    <mergeCell ref="I119:L119"/>
    <mergeCell ref="A138:N138"/>
    <mergeCell ref="E146:F146"/>
    <mergeCell ref="G146:H146"/>
    <mergeCell ref="I146:L146"/>
    <mergeCell ref="A165:N165"/>
    <mergeCell ref="E173:F173"/>
    <mergeCell ref="G173:H173"/>
    <mergeCell ref="I173:L173"/>
    <mergeCell ref="A192:N192"/>
    <mergeCell ref="E92:F92"/>
    <mergeCell ref="G92:H92"/>
    <mergeCell ref="I92:L92"/>
    <mergeCell ref="E37:F37"/>
    <mergeCell ref="G37:H37"/>
    <mergeCell ref="I37:L37"/>
    <mergeCell ref="I40:N40"/>
    <mergeCell ref="I41:N41"/>
    <mergeCell ref="I42:N42"/>
    <mergeCell ref="A57:N57"/>
    <mergeCell ref="E65:F65"/>
    <mergeCell ref="G65:H65"/>
    <mergeCell ref="I65:L65"/>
    <mergeCell ref="A84:N84"/>
    <mergeCell ref="Q31:R31"/>
    <mergeCell ref="I22:N22"/>
    <mergeCell ref="I23:N23"/>
    <mergeCell ref="I24:N24"/>
    <mergeCell ref="I25:N25"/>
    <mergeCell ref="Q25:R25"/>
    <mergeCell ref="I26:N26"/>
    <mergeCell ref="Q26:R26"/>
    <mergeCell ref="Q27:R27"/>
    <mergeCell ref="Q28:R28"/>
    <mergeCell ref="A29:N29"/>
    <mergeCell ref="Q29:R29"/>
    <mergeCell ref="Q30:R30"/>
    <mergeCell ref="T17:V17"/>
    <mergeCell ref="I18:N18"/>
    <mergeCell ref="O18:Q18"/>
    <mergeCell ref="I19:N19"/>
    <mergeCell ref="I20:N20"/>
    <mergeCell ref="I21:N21"/>
    <mergeCell ref="I14:N14"/>
    <mergeCell ref="I15:N15"/>
    <mergeCell ref="Q15:R15"/>
    <mergeCell ref="I16:N16"/>
    <mergeCell ref="I17:N17"/>
    <mergeCell ref="O17:R17"/>
    <mergeCell ref="I13:N13"/>
    <mergeCell ref="A1:N1"/>
    <mergeCell ref="E9:F9"/>
    <mergeCell ref="G9:H9"/>
    <mergeCell ref="I9:L9"/>
    <mergeCell ref="I12:N12"/>
  </mergeCells>
  <pageMargins left="0.11811023622047245" right="0.11811023622047245" top="7.874015748031496E-2" bottom="0.11811023622047245" header="7.874015748031496E-2" footer="0.11811023622047245"/>
  <pageSetup paperSize="9" orientation="landscape" horizontalDpi="4294967293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>
  <dimension ref="A1:N27"/>
  <sheetViews>
    <sheetView topLeftCell="A12" zoomScale="130" zoomScaleNormal="130" workbookViewId="0">
      <selection activeCell="I5" sqref="I5"/>
    </sheetView>
  </sheetViews>
  <sheetFormatPr defaultColWidth="9" defaultRowHeight="21"/>
  <cols>
    <col min="1" max="1" width="3" style="1" customWidth="1"/>
    <col min="2" max="2" width="15.25" style="1" customWidth="1"/>
    <col min="3" max="4" width="23.625" style="1" customWidth="1"/>
    <col min="5" max="6" width="6.125" style="1" customWidth="1"/>
    <col min="7" max="7" width="7.125" style="1" customWidth="1"/>
    <col min="8" max="12" width="6.25" style="1" customWidth="1"/>
    <col min="13" max="14" width="7" style="1" customWidth="1"/>
    <col min="15" max="15" width="6.25" style="1" customWidth="1"/>
    <col min="16" max="16384" width="9" style="1"/>
  </cols>
  <sheetData>
    <row r="1" spans="1:14">
      <c r="A1" s="2283" t="s">
        <v>269</v>
      </c>
      <c r="B1" s="2283"/>
      <c r="C1" s="2283"/>
      <c r="D1" s="2283"/>
      <c r="E1" s="2283"/>
      <c r="F1" s="2283"/>
      <c r="G1" s="2283"/>
      <c r="H1" s="2283"/>
      <c r="I1" s="2283"/>
      <c r="J1" s="2283"/>
      <c r="K1" s="2283"/>
      <c r="L1" s="2283"/>
      <c r="M1" s="2283"/>
    </row>
    <row r="2" spans="1:14">
      <c r="A2" s="1" t="s">
        <v>40</v>
      </c>
    </row>
    <row r="3" spans="1:14">
      <c r="A3" s="1" t="s">
        <v>21</v>
      </c>
    </row>
    <row r="4" spans="1:14" s="2" customFormat="1">
      <c r="A4" s="78" t="s">
        <v>22</v>
      </c>
      <c r="B4" s="78"/>
      <c r="C4" s="78"/>
      <c r="D4" s="5"/>
      <c r="E4" s="5"/>
    </row>
    <row r="5" spans="1:14" s="2" customFormat="1">
      <c r="A5" s="78" t="s">
        <v>23</v>
      </c>
      <c r="B5" s="78"/>
      <c r="C5" s="78"/>
      <c r="D5" s="5"/>
      <c r="E5" s="5"/>
      <c r="I5" s="2" t="s">
        <v>3570</v>
      </c>
    </row>
    <row r="6" spans="1:14">
      <c r="A6" s="2" t="s">
        <v>0</v>
      </c>
      <c r="C6" s="1" t="s">
        <v>38</v>
      </c>
      <c r="D6" s="1" t="s">
        <v>459</v>
      </c>
      <c r="I6" s="2" t="s">
        <v>2974</v>
      </c>
    </row>
    <row r="7" spans="1:14">
      <c r="A7" s="2" t="s">
        <v>25</v>
      </c>
      <c r="C7" s="1" t="s">
        <v>2</v>
      </c>
      <c r="D7" s="1" t="s">
        <v>2975</v>
      </c>
      <c r="F7" s="1" t="s">
        <v>45</v>
      </c>
      <c r="I7" s="2" t="s">
        <v>2976</v>
      </c>
      <c r="J7" s="7"/>
      <c r="L7" s="1" t="s">
        <v>28</v>
      </c>
    </row>
    <row r="8" spans="1:14">
      <c r="A8" s="1845" t="s">
        <v>3</v>
      </c>
      <c r="B8" s="1845"/>
      <c r="C8" s="1845"/>
      <c r="D8" s="1845"/>
      <c r="E8" s="2415" t="s">
        <v>4</v>
      </c>
      <c r="F8" s="2415"/>
      <c r="G8" s="2415" t="s">
        <v>5</v>
      </c>
      <c r="H8" s="2415"/>
      <c r="I8" s="2415" t="s">
        <v>6</v>
      </c>
      <c r="J8" s="2415"/>
      <c r="K8" s="2415"/>
      <c r="L8" s="2415"/>
      <c r="M8" s="1845" t="s">
        <v>7</v>
      </c>
      <c r="N8" s="1845" t="s">
        <v>16</v>
      </c>
    </row>
    <row r="9" spans="1:14">
      <c r="A9" s="1846" t="s">
        <v>8</v>
      </c>
      <c r="B9" s="1846" t="s">
        <v>29</v>
      </c>
      <c r="C9" s="1846" t="s">
        <v>9</v>
      </c>
      <c r="D9" s="1846" t="s">
        <v>10</v>
      </c>
      <c r="E9" s="1846" t="s">
        <v>11</v>
      </c>
      <c r="F9" s="1846" t="s">
        <v>12</v>
      </c>
      <c r="G9" s="1846" t="s">
        <v>13</v>
      </c>
      <c r="H9" s="1846" t="s">
        <v>14</v>
      </c>
      <c r="I9" s="1846">
        <v>1</v>
      </c>
      <c r="J9" s="1846">
        <v>2</v>
      </c>
      <c r="K9" s="1846">
        <v>3</v>
      </c>
      <c r="L9" s="1846">
        <v>4</v>
      </c>
      <c r="M9" s="1846" t="s">
        <v>15</v>
      </c>
      <c r="N9" s="1846"/>
    </row>
    <row r="10" spans="1:14">
      <c r="A10" s="1846" t="s">
        <v>17</v>
      </c>
      <c r="B10" s="1847"/>
      <c r="C10" s="1846"/>
      <c r="D10" s="1847"/>
      <c r="E10" s="1848"/>
      <c r="F10" s="1848"/>
      <c r="G10" s="1848"/>
      <c r="H10" s="1848"/>
      <c r="I10" s="1849">
        <v>0.4</v>
      </c>
      <c r="J10" s="1849">
        <v>0.3</v>
      </c>
      <c r="K10" s="1849">
        <v>0.3</v>
      </c>
      <c r="L10" s="1849">
        <v>0</v>
      </c>
      <c r="M10" s="1846"/>
      <c r="N10" s="1846"/>
    </row>
    <row r="11" spans="1:14" s="3" customFormat="1">
      <c r="A11" s="12"/>
      <c r="B11" s="1850" t="s">
        <v>30</v>
      </c>
      <c r="C11" s="1851" t="s">
        <v>31</v>
      </c>
      <c r="D11" s="1850" t="s">
        <v>32</v>
      </c>
      <c r="E11" s="15"/>
      <c r="F11" s="15"/>
      <c r="G11" s="15"/>
      <c r="H11" s="15"/>
      <c r="I11" s="16"/>
      <c r="J11" s="16"/>
      <c r="K11" s="16"/>
      <c r="L11" s="16"/>
      <c r="M11" s="12"/>
      <c r="N11" s="12"/>
    </row>
    <row r="12" spans="1:14" s="327" customFormat="1" ht="23.25">
      <c r="A12" s="17"/>
      <c r="B12" s="773" t="s">
        <v>2977</v>
      </c>
      <c r="C12" s="19" t="s">
        <v>2978</v>
      </c>
      <c r="D12" s="20" t="s">
        <v>2979</v>
      </c>
      <c r="E12" s="21" t="s">
        <v>1143</v>
      </c>
      <c r="F12" s="21"/>
      <c r="G12" s="22"/>
      <c r="H12" s="23"/>
      <c r="I12" s="23"/>
      <c r="J12" s="23"/>
      <c r="K12" s="23"/>
      <c r="L12" s="24"/>
      <c r="M12" s="18"/>
      <c r="N12" s="18"/>
    </row>
    <row r="13" spans="1:14" s="327" customFormat="1" ht="23.25">
      <c r="A13" s="25"/>
      <c r="B13" s="18" t="s">
        <v>2980</v>
      </c>
      <c r="C13" s="26"/>
      <c r="D13" s="19" t="s">
        <v>2981</v>
      </c>
      <c r="E13" s="21" t="s">
        <v>2982</v>
      </c>
      <c r="F13" s="21"/>
      <c r="G13" s="27"/>
      <c r="H13" s="23" t="s">
        <v>33</v>
      </c>
      <c r="I13" s="23"/>
      <c r="J13" s="23"/>
      <c r="K13" s="23"/>
      <c r="L13" s="24"/>
      <c r="M13" s="18"/>
      <c r="N13" s="18"/>
    </row>
    <row r="14" spans="1:14" s="327" customFormat="1" ht="23.25">
      <c r="A14" s="25"/>
      <c r="B14" s="18" t="s">
        <v>2983</v>
      </c>
      <c r="C14" s="1852" t="s">
        <v>35</v>
      </c>
      <c r="D14" s="1852" t="s">
        <v>34</v>
      </c>
      <c r="E14" s="19"/>
      <c r="F14" s="125"/>
      <c r="G14" s="27"/>
      <c r="H14" s="23"/>
      <c r="I14" s="23"/>
      <c r="J14" s="23"/>
      <c r="K14" s="23"/>
      <c r="L14" s="24"/>
      <c r="M14" s="18"/>
      <c r="N14" s="18"/>
    </row>
    <row r="15" spans="1:14" s="327" customFormat="1">
      <c r="A15" s="25"/>
      <c r="B15" s="13"/>
      <c r="C15" s="26" t="s">
        <v>2984</v>
      </c>
      <c r="D15" s="19" t="s">
        <v>2985</v>
      </c>
      <c r="E15" s="21" t="s">
        <v>2986</v>
      </c>
      <c r="F15" s="21">
        <v>3</v>
      </c>
      <c r="G15" s="28"/>
      <c r="H15" s="23"/>
      <c r="I15" s="23"/>
      <c r="J15" s="23"/>
      <c r="K15" s="23"/>
      <c r="L15" s="29"/>
      <c r="M15" s="18"/>
      <c r="N15" s="18"/>
    </row>
    <row r="16" spans="1:14" s="327" customFormat="1">
      <c r="A16" s="25"/>
      <c r="B16" s="19"/>
      <c r="C16" s="19" t="s">
        <v>2987</v>
      </c>
      <c r="D16" s="19" t="s">
        <v>2988</v>
      </c>
      <c r="E16" s="21" t="s">
        <v>1143</v>
      </c>
      <c r="F16" s="21">
        <v>0</v>
      </c>
      <c r="G16" s="30"/>
      <c r="H16" s="29"/>
      <c r="I16" s="29"/>
      <c r="J16" s="29"/>
      <c r="K16" s="29"/>
      <c r="L16" s="29"/>
      <c r="M16" s="18"/>
      <c r="N16" s="18"/>
    </row>
    <row r="17" spans="1:14" s="327" customFormat="1">
      <c r="A17" s="25"/>
      <c r="B17" s="19"/>
      <c r="C17" s="19" t="s">
        <v>2989</v>
      </c>
      <c r="D17" s="19" t="s">
        <v>2990</v>
      </c>
      <c r="E17" s="21" t="s">
        <v>385</v>
      </c>
      <c r="F17" s="21">
        <v>0</v>
      </c>
      <c r="G17" s="30"/>
      <c r="H17" s="29"/>
      <c r="I17" s="29"/>
      <c r="J17" s="29"/>
      <c r="K17" s="29"/>
      <c r="L17" s="29"/>
      <c r="M17" s="18"/>
      <c r="N17" s="18"/>
    </row>
    <row r="18" spans="1:14" s="327" customFormat="1">
      <c r="A18" s="25"/>
      <c r="B18" s="19"/>
      <c r="C18" s="19" t="s">
        <v>2991</v>
      </c>
      <c r="D18" s="19" t="s">
        <v>2992</v>
      </c>
      <c r="E18" s="21" t="s">
        <v>385</v>
      </c>
      <c r="F18" s="21">
        <v>0</v>
      </c>
      <c r="G18" s="30"/>
      <c r="H18" s="29"/>
      <c r="I18" s="29"/>
      <c r="J18" s="29"/>
      <c r="K18" s="29"/>
      <c r="L18" s="29"/>
      <c r="M18" s="18"/>
      <c r="N18" s="18"/>
    </row>
    <row r="19" spans="1:14" s="327" customFormat="1">
      <c r="A19" s="25"/>
      <c r="B19" s="19"/>
      <c r="C19" s="773" t="s">
        <v>2993</v>
      </c>
      <c r="D19" s="19" t="s">
        <v>2994</v>
      </c>
      <c r="E19" s="21" t="s">
        <v>1143</v>
      </c>
      <c r="F19" s="21">
        <v>0</v>
      </c>
      <c r="G19" s="31"/>
      <c r="H19" s="31"/>
      <c r="I19" s="31"/>
      <c r="J19" s="29"/>
      <c r="K19" s="29"/>
      <c r="L19" s="32"/>
      <c r="M19" s="29"/>
      <c r="N19" s="32"/>
    </row>
    <row r="20" spans="1:14" s="327" customFormat="1">
      <c r="A20" s="25"/>
      <c r="B20" s="19"/>
      <c r="C20" s="19" t="s">
        <v>2995</v>
      </c>
      <c r="D20" s="19" t="s">
        <v>2996</v>
      </c>
      <c r="E20" s="19"/>
      <c r="F20" s="21"/>
      <c r="G20" s="31"/>
      <c r="H20" s="31"/>
      <c r="I20" s="31"/>
      <c r="J20" s="29"/>
      <c r="K20" s="29"/>
      <c r="L20" s="27"/>
      <c r="M20" s="29"/>
      <c r="N20" s="32"/>
    </row>
    <row r="21" spans="1:14" s="327" customFormat="1">
      <c r="A21" s="25"/>
      <c r="B21" s="19"/>
      <c r="C21" s="19" t="s">
        <v>2997</v>
      </c>
      <c r="D21" s="19"/>
      <c r="E21" s="19"/>
      <c r="F21" s="21"/>
      <c r="G21" s="31"/>
      <c r="H21" s="31"/>
      <c r="I21" s="31"/>
      <c r="J21" s="29"/>
      <c r="K21" s="29"/>
      <c r="L21" s="27"/>
      <c r="M21" s="29"/>
      <c r="N21" s="32"/>
    </row>
    <row r="22" spans="1:14" s="327" customFormat="1">
      <c r="A22" s="25"/>
      <c r="B22" s="19"/>
      <c r="C22" s="19" t="s">
        <v>2998</v>
      </c>
      <c r="D22" s="79"/>
      <c r="E22" s="19"/>
      <c r="F22" s="21"/>
      <c r="G22" s="31"/>
      <c r="H22" s="31"/>
      <c r="I22" s="31"/>
      <c r="J22" s="29"/>
      <c r="K22" s="29"/>
      <c r="L22" s="32"/>
      <c r="M22" s="29"/>
      <c r="N22" s="32"/>
    </row>
    <row r="23" spans="1:14" s="327" customFormat="1">
      <c r="A23" s="25"/>
      <c r="B23" s="19"/>
      <c r="C23" s="773" t="s">
        <v>2999</v>
      </c>
      <c r="D23" s="79"/>
      <c r="E23" s="19"/>
      <c r="F23" s="21"/>
      <c r="G23" s="31"/>
      <c r="H23" s="31"/>
      <c r="I23" s="31"/>
      <c r="J23" s="29"/>
      <c r="K23" s="29"/>
      <c r="L23" s="32"/>
      <c r="M23" s="29"/>
      <c r="N23" s="32"/>
    </row>
    <row r="24" spans="1:14" s="327" customFormat="1" ht="23.25" customHeight="1">
      <c r="A24" s="26"/>
      <c r="B24" s="19"/>
      <c r="C24" s="19" t="s">
        <v>3000</v>
      </c>
      <c r="D24" s="80"/>
      <c r="E24" s="19"/>
      <c r="F24" s="21"/>
      <c r="G24" s="31"/>
      <c r="H24" s="31"/>
      <c r="I24" s="31"/>
      <c r="J24" s="29"/>
      <c r="K24" s="29"/>
      <c r="L24" s="32"/>
      <c r="M24" s="29"/>
      <c r="N24" s="32"/>
    </row>
    <row r="25" spans="1:14" s="327" customFormat="1" ht="24" customHeight="1">
      <c r="A25" s="26"/>
      <c r="B25" s="19"/>
      <c r="C25" s="19"/>
      <c r="D25" s="20"/>
      <c r="E25" s="19"/>
      <c r="F25" s="21"/>
      <c r="G25" s="33"/>
      <c r="H25" s="34"/>
      <c r="I25" s="35"/>
      <c r="J25" s="35"/>
      <c r="K25" s="35"/>
      <c r="L25" s="35"/>
      <c r="M25" s="36"/>
      <c r="N25" s="18"/>
    </row>
    <row r="26" spans="1:14" s="327" customFormat="1">
      <c r="A26" s="37"/>
      <c r="B26" s="38"/>
      <c r="C26" s="38"/>
      <c r="D26" s="39"/>
      <c r="E26" s="38"/>
      <c r="F26" s="40"/>
      <c r="G26" s="41"/>
      <c r="H26" s="41"/>
      <c r="I26" s="41"/>
      <c r="J26" s="42"/>
      <c r="K26" s="42"/>
      <c r="L26" s="43"/>
      <c r="M26" s="42"/>
      <c r="N26" s="43"/>
    </row>
    <row r="27" spans="1:14">
      <c r="B27" s="44" t="s">
        <v>39</v>
      </c>
    </row>
  </sheetData>
  <mergeCells count="4">
    <mergeCell ref="A1:M1"/>
    <mergeCell ref="E8:F8"/>
    <mergeCell ref="G8:H8"/>
    <mergeCell ref="I8:L8"/>
  </mergeCells>
  <pageMargins left="0.11811023622047245" right="0.11811023622047245" top="7.874015748031496E-2" bottom="0.11811023622047245" header="7.874015748031496E-2" footer="0.11811023622047245"/>
  <pageSetup paperSize="9" orientation="landscape" horizontalDpi="4294967293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>
  <dimension ref="A1:N130"/>
  <sheetViews>
    <sheetView topLeftCell="A103" workbookViewId="0">
      <selection activeCell="I124" sqref="I124"/>
    </sheetView>
  </sheetViews>
  <sheetFormatPr defaultColWidth="9" defaultRowHeight="21"/>
  <cols>
    <col min="1" max="1" width="3" style="1" customWidth="1"/>
    <col min="2" max="2" width="17.875" style="1" customWidth="1"/>
    <col min="3" max="3" width="25" style="1" customWidth="1"/>
    <col min="4" max="4" width="24.375" style="1" customWidth="1"/>
    <col min="5" max="5" width="6.375" style="1" customWidth="1"/>
    <col min="6" max="6" width="5.375" style="1" customWidth="1"/>
    <col min="7" max="7" width="7.125" style="1" customWidth="1"/>
    <col min="8" max="8" width="6.25" style="1" customWidth="1"/>
    <col min="9" max="12" width="5.375" style="1" customWidth="1"/>
    <col min="13" max="13" width="7" style="1" customWidth="1"/>
    <col min="14" max="14" width="9.75" style="1" customWidth="1"/>
    <col min="15" max="15" width="6.25" style="1" customWidth="1"/>
    <col min="16" max="16384" width="9" style="1"/>
  </cols>
  <sheetData>
    <row r="1" spans="1:14">
      <c r="A1" s="2283" t="s">
        <v>269</v>
      </c>
      <c r="B1" s="2283"/>
      <c r="C1" s="2283"/>
      <c r="D1" s="2283"/>
      <c r="E1" s="2283"/>
      <c r="F1" s="2283"/>
      <c r="G1" s="2283"/>
      <c r="H1" s="2283"/>
      <c r="I1" s="2283"/>
      <c r="J1" s="2283"/>
      <c r="K1" s="2283"/>
      <c r="L1" s="2283"/>
      <c r="M1" s="2283"/>
    </row>
    <row r="2" spans="1:14" ht="20.25" customHeight="1">
      <c r="A2" s="865" t="s">
        <v>3006</v>
      </c>
      <c r="B2" s="865"/>
      <c r="C2" s="865"/>
      <c r="D2" s="865"/>
      <c r="E2" s="865"/>
      <c r="F2" s="865"/>
      <c r="G2" s="865"/>
      <c r="H2" s="865"/>
      <c r="I2" s="865"/>
      <c r="J2" s="865"/>
      <c r="K2" s="865"/>
      <c r="L2" s="865"/>
      <c r="M2" s="865"/>
      <c r="N2" s="865"/>
    </row>
    <row r="3" spans="1:14" s="1858" customFormat="1" ht="20.25" customHeight="1">
      <c r="A3" s="1857" t="s">
        <v>1380</v>
      </c>
      <c r="B3" s="1857"/>
      <c r="C3" s="1857"/>
      <c r="D3" s="1857"/>
      <c r="E3" s="1857"/>
      <c r="F3" s="1857"/>
      <c r="G3" s="1857"/>
      <c r="H3" s="1857"/>
      <c r="I3" s="1857"/>
      <c r="J3" s="1857"/>
      <c r="K3" s="1857"/>
      <c r="L3" s="1857"/>
      <c r="M3" s="1857"/>
      <c r="N3" s="1857"/>
    </row>
    <row r="4" spans="1:14" s="1858" customFormat="1" ht="20.25" customHeight="1">
      <c r="A4" s="2416" t="s">
        <v>3007</v>
      </c>
      <c r="B4" s="2416"/>
      <c r="C4" s="2416"/>
      <c r="D4" s="2416"/>
      <c r="E4" s="2416"/>
      <c r="F4" s="2416"/>
      <c r="G4" s="2416"/>
      <c r="H4" s="2416"/>
      <c r="I4" s="2416"/>
      <c r="J4" s="2416"/>
      <c r="K4" s="2416"/>
      <c r="L4" s="2416"/>
      <c r="M4" s="2416"/>
      <c r="N4" s="2416"/>
    </row>
    <row r="5" spans="1:14" s="2" customFormat="1" ht="20.25" customHeight="1">
      <c r="A5" s="866" t="s">
        <v>3008</v>
      </c>
      <c r="B5" s="867"/>
      <c r="C5" s="867"/>
      <c r="D5" s="868"/>
      <c r="E5" s="868"/>
      <c r="F5" s="869"/>
      <c r="G5" s="869"/>
      <c r="H5" s="869"/>
      <c r="I5" s="1859" t="s">
        <v>3571</v>
      </c>
      <c r="J5" s="1860"/>
      <c r="K5" s="1860"/>
      <c r="L5" s="1860"/>
      <c r="M5" s="1860"/>
      <c r="N5" s="869"/>
    </row>
    <row r="6" spans="1:14" ht="20.25" customHeight="1">
      <c r="A6" s="865" t="s">
        <v>0</v>
      </c>
      <c r="B6" s="865"/>
      <c r="C6" s="865" t="s">
        <v>38</v>
      </c>
      <c r="D6" s="865" t="s">
        <v>459</v>
      </c>
      <c r="E6" s="865"/>
      <c r="F6" s="865"/>
      <c r="G6" s="865"/>
      <c r="H6" s="865"/>
      <c r="I6" s="1859" t="s">
        <v>3009</v>
      </c>
      <c r="J6" s="1859"/>
      <c r="K6" s="1859"/>
      <c r="L6" s="1859"/>
      <c r="M6" s="1859"/>
      <c r="N6" s="865"/>
    </row>
    <row r="7" spans="1:14" ht="20.25" customHeight="1">
      <c r="A7" s="865" t="s">
        <v>25</v>
      </c>
      <c r="B7" s="865"/>
      <c r="C7" s="865" t="s">
        <v>2</v>
      </c>
      <c r="D7" s="865" t="s">
        <v>848</v>
      </c>
      <c r="E7" s="865"/>
      <c r="F7" s="865" t="s">
        <v>849</v>
      </c>
      <c r="G7" s="865"/>
      <c r="H7" s="865"/>
      <c r="I7" s="1859" t="s">
        <v>3010</v>
      </c>
      <c r="J7" s="1861"/>
      <c r="K7" s="1859"/>
      <c r="L7" s="1859"/>
      <c r="M7" s="1859" t="s">
        <v>28</v>
      </c>
      <c r="N7" s="865"/>
    </row>
    <row r="8" spans="1:14">
      <c r="A8" s="8" t="s">
        <v>3</v>
      </c>
      <c r="B8" s="8"/>
      <c r="C8" s="8"/>
      <c r="D8" s="8"/>
      <c r="E8" s="2417" t="s">
        <v>4</v>
      </c>
      <c r="F8" s="2418"/>
      <c r="G8" s="2417" t="s">
        <v>5</v>
      </c>
      <c r="H8" s="2418"/>
      <c r="I8" s="2417" t="s">
        <v>6</v>
      </c>
      <c r="J8" s="2419"/>
      <c r="K8" s="2419"/>
      <c r="L8" s="2418"/>
      <c r="M8" s="8" t="s">
        <v>7</v>
      </c>
      <c r="N8" s="8" t="s">
        <v>16</v>
      </c>
    </row>
    <row r="9" spans="1:14">
      <c r="A9" s="9" t="s">
        <v>8</v>
      </c>
      <c r="B9" s="9" t="s">
        <v>29</v>
      </c>
      <c r="C9" s="9" t="s">
        <v>9</v>
      </c>
      <c r="D9" s="9" t="s">
        <v>10</v>
      </c>
      <c r="E9" s="9" t="s">
        <v>11</v>
      </c>
      <c r="F9" s="9" t="s">
        <v>12</v>
      </c>
      <c r="G9" s="9" t="s">
        <v>13</v>
      </c>
      <c r="H9" s="9" t="s">
        <v>14</v>
      </c>
      <c r="I9" s="9">
        <v>1</v>
      </c>
      <c r="J9" s="9">
        <v>2</v>
      </c>
      <c r="K9" s="9">
        <v>3</v>
      </c>
      <c r="L9" s="9">
        <v>4</v>
      </c>
      <c r="M9" s="9" t="s">
        <v>15</v>
      </c>
      <c r="N9" s="9"/>
    </row>
    <row r="10" spans="1:14">
      <c r="A10" s="9" t="s">
        <v>17</v>
      </c>
      <c r="B10" s="692"/>
      <c r="C10" s="692"/>
      <c r="D10" s="692"/>
      <c r="E10" s="10"/>
      <c r="F10" s="10"/>
      <c r="G10" s="10"/>
      <c r="H10" s="10"/>
      <c r="I10" s="11">
        <v>0.4</v>
      </c>
      <c r="J10" s="11">
        <v>0.3</v>
      </c>
      <c r="K10" s="11">
        <v>0.3</v>
      </c>
      <c r="L10" s="11">
        <v>0</v>
      </c>
      <c r="M10" s="9"/>
      <c r="N10" s="9"/>
    </row>
    <row r="11" spans="1:14" s="3" customFormat="1">
      <c r="A11" s="12">
        <v>27</v>
      </c>
      <c r="B11" s="1593" t="s">
        <v>23</v>
      </c>
      <c r="C11" s="1593" t="s">
        <v>31</v>
      </c>
      <c r="D11" s="1593" t="s">
        <v>32</v>
      </c>
      <c r="E11" s="15"/>
      <c r="F11" s="15"/>
      <c r="G11" s="15"/>
      <c r="H11" s="15"/>
      <c r="I11" s="16"/>
      <c r="J11" s="16"/>
      <c r="K11" s="16"/>
      <c r="L11" s="16"/>
      <c r="M11" s="12" t="s">
        <v>464</v>
      </c>
      <c r="N11" s="12" t="s">
        <v>111</v>
      </c>
    </row>
    <row r="12" spans="1:14" s="545" customFormat="1" ht="23.25">
      <c r="A12" s="17"/>
      <c r="B12" s="1862" t="s">
        <v>3011</v>
      </c>
      <c r="C12" s="1862" t="s">
        <v>3012</v>
      </c>
      <c r="D12" s="20"/>
      <c r="E12" s="21"/>
      <c r="F12" s="21"/>
      <c r="G12" s="22"/>
      <c r="H12" s="23"/>
      <c r="I12" s="23"/>
      <c r="J12" s="23"/>
      <c r="K12" s="23"/>
      <c r="L12" s="24"/>
      <c r="M12" s="18" t="s">
        <v>469</v>
      </c>
      <c r="N12" s="18" t="s">
        <v>3002</v>
      </c>
    </row>
    <row r="13" spans="1:14" s="545" customFormat="1" ht="23.25">
      <c r="A13" s="25"/>
      <c r="B13" s="1862" t="s">
        <v>3013</v>
      </c>
      <c r="C13" s="1862" t="s">
        <v>3014</v>
      </c>
      <c r="D13" s="19"/>
      <c r="E13" s="21"/>
      <c r="F13" s="21"/>
      <c r="G13" s="27"/>
      <c r="H13" s="23" t="s">
        <v>33</v>
      </c>
      <c r="I13" s="23"/>
      <c r="J13" s="23"/>
      <c r="K13" s="23"/>
      <c r="L13" s="24"/>
      <c r="M13" s="18"/>
      <c r="N13" s="18"/>
    </row>
    <row r="14" spans="1:14" s="545" customFormat="1" ht="23.25">
      <c r="A14" s="25"/>
      <c r="B14" s="1863"/>
      <c r="C14" s="1862" t="s">
        <v>3015</v>
      </c>
      <c r="D14" s="13" t="s">
        <v>34</v>
      </c>
      <c r="E14" s="19"/>
      <c r="F14" s="125"/>
      <c r="G14" s="27"/>
      <c r="H14" s="23"/>
      <c r="I14" s="23"/>
      <c r="J14" s="23"/>
      <c r="K14" s="23"/>
      <c r="L14" s="24"/>
      <c r="M14" s="18"/>
      <c r="N14" s="18"/>
    </row>
    <row r="15" spans="1:14" s="545" customFormat="1">
      <c r="A15" s="25"/>
      <c r="B15" s="1862"/>
      <c r="C15" s="1864" t="s">
        <v>3016</v>
      </c>
      <c r="D15" s="1865" t="s">
        <v>3017</v>
      </c>
      <c r="E15" s="21" t="s">
        <v>18</v>
      </c>
      <c r="F15" s="21">
        <v>100</v>
      </c>
      <c r="G15" s="28"/>
      <c r="H15" s="23"/>
      <c r="I15" s="23"/>
      <c r="J15" s="23"/>
      <c r="K15" s="23"/>
      <c r="L15" s="29"/>
      <c r="M15" s="18"/>
      <c r="N15" s="18"/>
    </row>
    <row r="16" spans="1:14" s="545" customFormat="1">
      <c r="A16" s="25"/>
      <c r="B16" s="1862"/>
      <c r="C16" s="1864" t="s">
        <v>3018</v>
      </c>
      <c r="D16" s="1866" t="s">
        <v>3019</v>
      </c>
      <c r="E16" s="21"/>
      <c r="F16" s="21"/>
      <c r="G16" s="30"/>
      <c r="H16" s="29"/>
      <c r="I16" s="29"/>
      <c r="J16" s="29"/>
      <c r="K16" s="29"/>
      <c r="L16" s="29"/>
      <c r="M16" s="18"/>
      <c r="N16" s="18"/>
    </row>
    <row r="17" spans="1:14" s="545" customFormat="1">
      <c r="A17" s="25"/>
      <c r="B17" s="1593" t="s">
        <v>30</v>
      </c>
      <c r="C17" s="19"/>
      <c r="D17" s="1865" t="s">
        <v>3020</v>
      </c>
      <c r="E17" s="21"/>
      <c r="F17" s="21"/>
      <c r="G17" s="30"/>
      <c r="H17" s="29"/>
      <c r="I17" s="29"/>
      <c r="J17" s="29"/>
      <c r="K17" s="29"/>
      <c r="L17" s="29"/>
      <c r="M17" s="18"/>
      <c r="N17" s="18"/>
    </row>
    <row r="18" spans="1:14" s="545" customFormat="1">
      <c r="A18" s="25"/>
      <c r="B18" s="1862" t="s">
        <v>3021</v>
      </c>
      <c r="C18" s="13" t="s">
        <v>35</v>
      </c>
      <c r="D18" s="1865" t="s">
        <v>3022</v>
      </c>
      <c r="E18" s="1867" t="s">
        <v>18</v>
      </c>
      <c r="F18" s="1867">
        <v>100</v>
      </c>
      <c r="G18" s="30"/>
      <c r="H18" s="29"/>
      <c r="I18" s="29"/>
      <c r="J18" s="29"/>
      <c r="K18" s="29"/>
      <c r="L18" s="29"/>
      <c r="M18" s="18"/>
      <c r="N18" s="18"/>
    </row>
    <row r="19" spans="1:14" s="545" customFormat="1">
      <c r="A19" s="25"/>
      <c r="B19" s="1862" t="s">
        <v>3023</v>
      </c>
      <c r="C19" s="1862" t="s">
        <v>1430</v>
      </c>
      <c r="D19" s="1866" t="s">
        <v>3024</v>
      </c>
      <c r="E19" s="21"/>
      <c r="F19" s="21"/>
      <c r="G19" s="31"/>
      <c r="H19" s="31"/>
      <c r="I19" s="31"/>
      <c r="J19" s="29"/>
      <c r="K19" s="29"/>
      <c r="L19" s="32"/>
      <c r="M19" s="29"/>
      <c r="N19" s="32"/>
    </row>
    <row r="20" spans="1:14" s="545" customFormat="1">
      <c r="A20" s="25"/>
      <c r="B20" s="19"/>
      <c r="C20" s="1862" t="s">
        <v>3025</v>
      </c>
      <c r="D20" s="19" t="s">
        <v>3026</v>
      </c>
      <c r="E20" s="1867"/>
      <c r="F20" s="1867"/>
      <c r="G20" s="31"/>
      <c r="H20" s="31"/>
      <c r="I20" s="31"/>
      <c r="J20" s="29"/>
      <c r="K20" s="29"/>
      <c r="L20" s="27"/>
      <c r="M20" s="29"/>
      <c r="N20" s="32"/>
    </row>
    <row r="21" spans="1:14" s="545" customFormat="1">
      <c r="A21" s="25"/>
      <c r="B21" s="1863"/>
      <c r="C21" s="1862" t="s">
        <v>3027</v>
      </c>
      <c r="D21" s="1866" t="s">
        <v>3028</v>
      </c>
      <c r="E21" s="1867" t="s">
        <v>18</v>
      </c>
      <c r="F21" s="1867">
        <v>100</v>
      </c>
      <c r="G21" s="31"/>
      <c r="H21" s="31"/>
      <c r="I21" s="31"/>
      <c r="J21" s="29"/>
      <c r="K21" s="29"/>
      <c r="L21" s="27"/>
      <c r="M21" s="29"/>
      <c r="N21" s="32"/>
    </row>
    <row r="22" spans="1:14" s="545" customFormat="1">
      <c r="A22" s="25"/>
      <c r="B22" s="1862"/>
      <c r="C22" s="1862" t="s">
        <v>3029</v>
      </c>
      <c r="D22" s="1866" t="s">
        <v>3030</v>
      </c>
      <c r="E22" s="19"/>
      <c r="F22" s="21"/>
      <c r="G22" s="31"/>
      <c r="H22" s="31"/>
      <c r="I22" s="31"/>
      <c r="J22" s="29"/>
      <c r="K22" s="29"/>
      <c r="L22" s="32"/>
      <c r="M22" s="29"/>
      <c r="N22" s="32"/>
    </row>
    <row r="23" spans="1:14" s="545" customFormat="1">
      <c r="A23" s="25"/>
      <c r="B23" s="1862"/>
      <c r="C23" s="1868" t="s">
        <v>3031</v>
      </c>
      <c r="D23" s="1866" t="s">
        <v>3032</v>
      </c>
      <c r="E23" s="19"/>
      <c r="F23" s="21"/>
      <c r="G23" s="31"/>
      <c r="H23" s="31"/>
      <c r="I23" s="31"/>
      <c r="J23" s="29"/>
      <c r="K23" s="29"/>
      <c r="L23" s="32"/>
      <c r="M23" s="29"/>
      <c r="N23" s="32"/>
    </row>
    <row r="24" spans="1:14" s="545" customFormat="1" ht="27" customHeight="1">
      <c r="A24" s="26"/>
      <c r="B24" s="1864"/>
      <c r="C24" s="1862" t="s">
        <v>3033</v>
      </c>
      <c r="D24" s="1869" t="s">
        <v>3034</v>
      </c>
      <c r="E24" s="19"/>
      <c r="F24" s="21"/>
      <c r="G24" s="31"/>
      <c r="H24" s="31"/>
      <c r="I24" s="31"/>
      <c r="J24" s="29"/>
      <c r="K24" s="29"/>
      <c r="L24" s="32"/>
      <c r="M24" s="29"/>
      <c r="N24" s="32"/>
    </row>
    <row r="25" spans="1:14" s="545" customFormat="1" ht="24" customHeight="1">
      <c r="A25" s="37"/>
      <c r="B25" s="1870"/>
      <c r="C25" s="1871" t="s">
        <v>3035</v>
      </c>
      <c r="D25" s="39"/>
      <c r="E25" s="38"/>
      <c r="F25" s="40"/>
      <c r="G25" s="1079"/>
      <c r="H25" s="1080"/>
      <c r="I25" s="741"/>
      <c r="J25" s="741"/>
      <c r="K25" s="741"/>
      <c r="L25" s="741"/>
      <c r="M25" s="1081"/>
      <c r="N25" s="1082"/>
    </row>
    <row r="26" spans="1:14" ht="20.25" customHeight="1">
      <c r="A26" s="865"/>
      <c r="B26" s="904" t="s">
        <v>1039</v>
      </c>
      <c r="C26" s="865"/>
      <c r="D26" s="865"/>
      <c r="E26" s="865"/>
      <c r="F26" s="865"/>
      <c r="G26" s="865"/>
      <c r="H26" s="865"/>
      <c r="I26" s="865"/>
      <c r="J26" s="865"/>
      <c r="K26" s="865"/>
      <c r="L26" s="865"/>
      <c r="M26" s="865"/>
      <c r="N26" s="865"/>
    </row>
    <row r="27" spans="1:14">
      <c r="A27" s="2283" t="s">
        <v>269</v>
      </c>
      <c r="B27" s="2283"/>
      <c r="C27" s="2283"/>
      <c r="D27" s="2283"/>
      <c r="E27" s="2283"/>
      <c r="F27" s="2283"/>
      <c r="G27" s="2283"/>
      <c r="H27" s="2283"/>
      <c r="I27" s="2283"/>
      <c r="J27" s="2283"/>
      <c r="K27" s="2283"/>
      <c r="L27" s="2283"/>
      <c r="M27" s="2283"/>
    </row>
    <row r="28" spans="1:14" ht="20.25" customHeight="1">
      <c r="A28" s="865" t="s">
        <v>3006</v>
      </c>
      <c r="B28" s="865"/>
      <c r="C28" s="865"/>
      <c r="D28" s="865"/>
      <c r="E28" s="865"/>
      <c r="F28" s="865"/>
      <c r="G28" s="865"/>
      <c r="H28" s="865"/>
      <c r="I28" s="865"/>
      <c r="J28" s="865"/>
      <c r="K28" s="865"/>
      <c r="L28" s="865"/>
      <c r="M28" s="865"/>
      <c r="N28" s="865"/>
    </row>
    <row r="29" spans="1:14" s="1858" customFormat="1" ht="20.25" customHeight="1">
      <c r="A29" s="1857" t="s">
        <v>1380</v>
      </c>
      <c r="B29" s="1857"/>
      <c r="C29" s="1857"/>
      <c r="D29" s="1857"/>
      <c r="E29" s="1857"/>
      <c r="F29" s="1857"/>
      <c r="G29" s="1857"/>
      <c r="H29" s="1857"/>
      <c r="I29" s="1857"/>
      <c r="J29" s="1857"/>
      <c r="K29" s="1857"/>
      <c r="L29" s="1857"/>
      <c r="M29" s="1857"/>
      <c r="N29" s="1857"/>
    </row>
    <row r="30" spans="1:14" s="1858" customFormat="1" ht="20.25" customHeight="1">
      <c r="A30" s="2416" t="s">
        <v>3007</v>
      </c>
      <c r="B30" s="2416"/>
      <c r="C30" s="2416"/>
      <c r="D30" s="2416"/>
      <c r="E30" s="2416"/>
      <c r="F30" s="2416"/>
      <c r="G30" s="2416"/>
      <c r="H30" s="2416"/>
      <c r="I30" s="2416"/>
      <c r="J30" s="2416"/>
      <c r="K30" s="2416"/>
      <c r="L30" s="2416"/>
      <c r="M30" s="2416"/>
      <c r="N30" s="2416"/>
    </row>
    <row r="31" spans="1:14" s="2" customFormat="1" ht="20.25" customHeight="1">
      <c r="A31" s="866" t="s">
        <v>3008</v>
      </c>
      <c r="B31" s="867"/>
      <c r="C31" s="867"/>
      <c r="D31" s="868"/>
      <c r="E31" s="868"/>
      <c r="F31" s="869"/>
      <c r="G31" s="869"/>
      <c r="H31" s="869"/>
      <c r="I31" s="1859" t="s">
        <v>3571</v>
      </c>
      <c r="J31" s="1860"/>
      <c r="K31" s="1860"/>
      <c r="L31" s="1860"/>
      <c r="M31" s="1860"/>
      <c r="N31" s="869"/>
    </row>
    <row r="32" spans="1:14" ht="20.25" customHeight="1">
      <c r="A32" s="865" t="s">
        <v>0</v>
      </c>
      <c r="B32" s="865"/>
      <c r="C32" s="865" t="s">
        <v>38</v>
      </c>
      <c r="D32" s="865" t="s">
        <v>459</v>
      </c>
      <c r="E32" s="865"/>
      <c r="F32" s="865"/>
      <c r="G32" s="865"/>
      <c r="H32" s="865"/>
      <c r="I32" s="1859" t="s">
        <v>3009</v>
      </c>
      <c r="J32" s="1859"/>
      <c r="K32" s="1859"/>
      <c r="L32" s="1859"/>
      <c r="M32" s="1859"/>
      <c r="N32" s="865"/>
    </row>
    <row r="33" spans="1:14" ht="20.25" customHeight="1">
      <c r="A33" s="865" t="s">
        <v>25</v>
      </c>
      <c r="B33" s="865"/>
      <c r="C33" s="865" t="s">
        <v>2</v>
      </c>
      <c r="D33" s="865" t="s">
        <v>848</v>
      </c>
      <c r="E33" s="865"/>
      <c r="F33" s="865" t="s">
        <v>849</v>
      </c>
      <c r="G33" s="865"/>
      <c r="H33" s="865"/>
      <c r="I33" s="1859" t="s">
        <v>3010</v>
      </c>
      <c r="J33" s="1861"/>
      <c r="K33" s="1859"/>
      <c r="L33" s="1859"/>
      <c r="M33" s="1859" t="s">
        <v>28</v>
      </c>
      <c r="N33" s="865"/>
    </row>
    <row r="34" spans="1:14">
      <c r="A34" s="8" t="s">
        <v>3</v>
      </c>
      <c r="B34" s="8"/>
      <c r="C34" s="8"/>
      <c r="D34" s="8"/>
      <c r="E34" s="2417" t="s">
        <v>4</v>
      </c>
      <c r="F34" s="2418"/>
      <c r="G34" s="2417" t="s">
        <v>5</v>
      </c>
      <c r="H34" s="2418"/>
      <c r="I34" s="2417" t="s">
        <v>6</v>
      </c>
      <c r="J34" s="2419"/>
      <c r="K34" s="2419"/>
      <c r="L34" s="2418"/>
      <c r="M34" s="8" t="s">
        <v>7</v>
      </c>
      <c r="N34" s="8" t="s">
        <v>16</v>
      </c>
    </row>
    <row r="35" spans="1:14">
      <c r="A35" s="9" t="s">
        <v>8</v>
      </c>
      <c r="B35" s="9" t="s">
        <v>29</v>
      </c>
      <c r="C35" s="9" t="s">
        <v>9</v>
      </c>
      <c r="D35" s="9" t="s">
        <v>10</v>
      </c>
      <c r="E35" s="9" t="s">
        <v>11</v>
      </c>
      <c r="F35" s="9" t="s">
        <v>12</v>
      </c>
      <c r="G35" s="9" t="s">
        <v>13</v>
      </c>
      <c r="H35" s="9" t="s">
        <v>14</v>
      </c>
      <c r="I35" s="9">
        <v>1</v>
      </c>
      <c r="J35" s="9">
        <v>2</v>
      </c>
      <c r="K35" s="9">
        <v>3</v>
      </c>
      <c r="L35" s="9">
        <v>4</v>
      </c>
      <c r="M35" s="9" t="s">
        <v>15</v>
      </c>
      <c r="N35" s="9"/>
    </row>
    <row r="36" spans="1:14">
      <c r="A36" s="9" t="s">
        <v>17</v>
      </c>
      <c r="B36" s="692"/>
      <c r="C36" s="692"/>
      <c r="D36" s="692"/>
      <c r="E36" s="10"/>
      <c r="F36" s="10"/>
      <c r="G36" s="10"/>
      <c r="H36" s="10"/>
      <c r="I36" s="11">
        <v>0.4</v>
      </c>
      <c r="J36" s="11">
        <v>0.3</v>
      </c>
      <c r="K36" s="11">
        <v>0.3</v>
      </c>
      <c r="L36" s="11">
        <v>0</v>
      </c>
      <c r="M36" s="9"/>
      <c r="N36" s="9"/>
    </row>
    <row r="37" spans="1:14" s="3" customFormat="1">
      <c r="A37" s="12"/>
      <c r="B37" s="1593"/>
      <c r="C37" s="1862" t="s">
        <v>3036</v>
      </c>
      <c r="D37" s="1593"/>
      <c r="E37" s="15"/>
      <c r="F37" s="15"/>
      <c r="G37" s="15"/>
      <c r="H37" s="15"/>
      <c r="I37" s="16"/>
      <c r="J37" s="16"/>
      <c r="K37" s="16"/>
      <c r="L37" s="16"/>
      <c r="M37" s="12" t="s">
        <v>464</v>
      </c>
      <c r="N37" s="12"/>
    </row>
    <row r="38" spans="1:14" s="545" customFormat="1" ht="23.25">
      <c r="A38" s="17"/>
      <c r="B38" s="1862"/>
      <c r="C38" s="1862" t="s">
        <v>3037</v>
      </c>
      <c r="D38" s="20"/>
      <c r="E38" s="21"/>
      <c r="F38" s="21"/>
      <c r="G38" s="22"/>
      <c r="H38" s="23"/>
      <c r="I38" s="23"/>
      <c r="J38" s="23"/>
      <c r="K38" s="23"/>
      <c r="L38" s="24"/>
      <c r="M38" s="18" t="s">
        <v>469</v>
      </c>
      <c r="N38" s="18"/>
    </row>
    <row r="39" spans="1:14" s="545" customFormat="1" ht="23.25">
      <c r="A39" s="25"/>
      <c r="B39" s="1862"/>
      <c r="C39" s="1863"/>
      <c r="D39" s="19"/>
      <c r="E39" s="21"/>
      <c r="F39" s="21"/>
      <c r="G39" s="27"/>
      <c r="H39" s="23" t="s">
        <v>33</v>
      </c>
      <c r="I39" s="23"/>
      <c r="J39" s="23"/>
      <c r="K39" s="23"/>
      <c r="L39" s="24"/>
      <c r="M39" s="18"/>
      <c r="N39" s="18"/>
    </row>
    <row r="40" spans="1:14" s="545" customFormat="1" ht="23.25">
      <c r="A40" s="25"/>
      <c r="B40" s="1863" t="s">
        <v>3038</v>
      </c>
      <c r="C40" s="13" t="s">
        <v>31</v>
      </c>
      <c r="D40" s="1593" t="s">
        <v>32</v>
      </c>
      <c r="E40" s="19"/>
      <c r="F40" s="125"/>
      <c r="G40" s="27"/>
      <c r="H40" s="23"/>
      <c r="I40" s="23"/>
      <c r="J40" s="23"/>
      <c r="K40" s="23"/>
      <c r="L40" s="24"/>
      <c r="M40" s="18"/>
      <c r="N40" s="18"/>
    </row>
    <row r="41" spans="1:14" s="545" customFormat="1">
      <c r="A41" s="25"/>
      <c r="B41" s="1862" t="s">
        <v>3039</v>
      </c>
      <c r="C41" s="19" t="s">
        <v>3040</v>
      </c>
      <c r="D41" s="19" t="s">
        <v>3041</v>
      </c>
      <c r="E41" s="21" t="s">
        <v>426</v>
      </c>
      <c r="F41" s="21"/>
      <c r="G41" s="28"/>
      <c r="H41" s="23"/>
      <c r="I41" s="23"/>
      <c r="J41" s="23"/>
      <c r="K41" s="23"/>
      <c r="L41" s="29"/>
      <c r="M41" s="18"/>
      <c r="N41" s="18"/>
    </row>
    <row r="42" spans="1:14" s="545" customFormat="1">
      <c r="A42" s="25"/>
      <c r="B42" s="1862"/>
      <c r="C42" s="19" t="s">
        <v>3042</v>
      </c>
      <c r="D42" s="19" t="s">
        <v>3043</v>
      </c>
      <c r="E42" s="21"/>
      <c r="F42" s="21"/>
      <c r="G42" s="30"/>
      <c r="H42" s="29"/>
      <c r="I42" s="29"/>
      <c r="J42" s="29"/>
      <c r="K42" s="29"/>
      <c r="L42" s="29"/>
      <c r="M42" s="18"/>
      <c r="N42" s="18"/>
    </row>
    <row r="43" spans="1:14" s="545" customFormat="1">
      <c r="A43" s="25"/>
      <c r="B43" s="1864"/>
      <c r="C43" s="19"/>
      <c r="D43" s="19"/>
      <c r="E43" s="21"/>
      <c r="F43" s="21"/>
      <c r="G43" s="30"/>
      <c r="H43" s="29"/>
      <c r="I43" s="29"/>
      <c r="J43" s="29"/>
      <c r="K43" s="29"/>
      <c r="L43" s="29"/>
      <c r="M43" s="18"/>
      <c r="N43" s="18"/>
    </row>
    <row r="44" spans="1:14" s="545" customFormat="1">
      <c r="A44" s="25"/>
      <c r="B44" s="1864"/>
      <c r="C44" s="13" t="s">
        <v>35</v>
      </c>
      <c r="D44" s="13" t="s">
        <v>34</v>
      </c>
      <c r="E44" s="21"/>
      <c r="F44" s="21"/>
      <c r="G44" s="30"/>
      <c r="H44" s="29"/>
      <c r="I44" s="29"/>
      <c r="J44" s="29"/>
      <c r="K44" s="29"/>
      <c r="L44" s="29"/>
      <c r="M44" s="18"/>
      <c r="N44" s="18"/>
    </row>
    <row r="45" spans="1:14" s="545" customFormat="1">
      <c r="A45" s="25"/>
      <c r="B45" s="19"/>
      <c r="C45" s="1862" t="s">
        <v>3044</v>
      </c>
      <c r="D45" s="1865" t="s">
        <v>3045</v>
      </c>
      <c r="E45" s="21" t="s">
        <v>385</v>
      </c>
      <c r="F45" s="21">
        <v>0</v>
      </c>
      <c r="G45" s="31"/>
      <c r="H45" s="31"/>
      <c r="I45" s="31"/>
      <c r="J45" s="29"/>
      <c r="K45" s="29"/>
      <c r="L45" s="32"/>
      <c r="M45" s="29"/>
      <c r="N45" s="32"/>
    </row>
    <row r="46" spans="1:14" s="545" customFormat="1">
      <c r="A46" s="25"/>
      <c r="B46" s="19"/>
      <c r="C46" s="1868" t="s">
        <v>3046</v>
      </c>
      <c r="D46" s="1865" t="s">
        <v>3047</v>
      </c>
      <c r="E46" s="21"/>
      <c r="F46" s="21"/>
      <c r="G46" s="31"/>
      <c r="H46" s="31"/>
      <c r="I46" s="31"/>
      <c r="J46" s="29"/>
      <c r="K46" s="29"/>
      <c r="L46" s="27"/>
      <c r="M46" s="29"/>
      <c r="N46" s="32"/>
    </row>
    <row r="47" spans="1:14" s="545" customFormat="1">
      <c r="A47" s="25"/>
      <c r="B47" s="1863"/>
      <c r="C47" s="1862" t="s">
        <v>3048</v>
      </c>
      <c r="D47" s="1865" t="s">
        <v>3049</v>
      </c>
      <c r="E47" s="21" t="s">
        <v>385</v>
      </c>
      <c r="F47" s="21">
        <v>0</v>
      </c>
      <c r="G47" s="31"/>
      <c r="H47" s="31"/>
      <c r="I47" s="31"/>
      <c r="J47" s="29"/>
      <c r="K47" s="29"/>
      <c r="L47" s="27"/>
      <c r="M47" s="29"/>
      <c r="N47" s="32"/>
    </row>
    <row r="48" spans="1:14" s="545" customFormat="1">
      <c r="A48" s="25"/>
      <c r="B48" s="1862"/>
      <c r="C48" s="1868" t="s">
        <v>3050</v>
      </c>
      <c r="D48" s="79" t="s">
        <v>3051</v>
      </c>
      <c r="E48" s="21"/>
      <c r="F48" s="21"/>
      <c r="G48" s="31"/>
      <c r="H48" s="31"/>
      <c r="I48" s="31"/>
      <c r="J48" s="29"/>
      <c r="K48" s="29"/>
      <c r="L48" s="32"/>
      <c r="M48" s="29"/>
      <c r="N48" s="32"/>
    </row>
    <row r="49" spans="1:14" s="545" customFormat="1">
      <c r="A49" s="25"/>
      <c r="B49" s="1862"/>
      <c r="C49" s="19" t="s">
        <v>3052</v>
      </c>
      <c r="D49" s="1862" t="s">
        <v>3053</v>
      </c>
      <c r="E49" s="1867" t="s">
        <v>18</v>
      </c>
      <c r="F49" s="1867">
        <v>80</v>
      </c>
      <c r="G49" s="31"/>
      <c r="H49" s="31"/>
      <c r="I49" s="31"/>
      <c r="J49" s="29"/>
      <c r="K49" s="29"/>
      <c r="L49" s="32"/>
      <c r="M49" s="29"/>
      <c r="N49" s="32"/>
    </row>
    <row r="50" spans="1:14" s="545" customFormat="1" ht="27" customHeight="1">
      <c r="A50" s="26"/>
      <c r="B50" s="1864"/>
      <c r="C50" s="19" t="s">
        <v>3054</v>
      </c>
      <c r="D50" s="1872"/>
      <c r="E50" s="1873"/>
      <c r="F50" s="861"/>
      <c r="G50" s="31"/>
      <c r="H50" s="31"/>
      <c r="I50" s="31"/>
      <c r="J50" s="29"/>
      <c r="K50" s="29"/>
      <c r="L50" s="32"/>
      <c r="M50" s="29"/>
      <c r="N50" s="32"/>
    </row>
    <row r="51" spans="1:14" s="545" customFormat="1" ht="24" customHeight="1">
      <c r="A51" s="37"/>
      <c r="B51" s="1870"/>
      <c r="C51" s="38" t="s">
        <v>3055</v>
      </c>
      <c r="D51" s="39"/>
      <c r="E51" s="38"/>
      <c r="F51" s="40"/>
      <c r="G51" s="1079"/>
      <c r="H51" s="1080"/>
      <c r="I51" s="741"/>
      <c r="J51" s="741"/>
      <c r="K51" s="741"/>
      <c r="L51" s="741"/>
      <c r="M51" s="1081"/>
      <c r="N51" s="1082"/>
    </row>
    <row r="52" spans="1:14" ht="20.25" customHeight="1">
      <c r="A52" s="865"/>
      <c r="B52" s="904" t="s">
        <v>1039</v>
      </c>
      <c r="C52" s="865"/>
      <c r="D52" s="865"/>
      <c r="E52" s="865"/>
      <c r="F52" s="865"/>
      <c r="G52" s="865"/>
      <c r="H52" s="865"/>
      <c r="I52" s="865"/>
      <c r="J52" s="865"/>
      <c r="K52" s="865"/>
      <c r="L52" s="865"/>
      <c r="M52" s="865"/>
      <c r="N52" s="865"/>
    </row>
    <row r="53" spans="1:14">
      <c r="A53" s="2283" t="s">
        <v>269</v>
      </c>
      <c r="B53" s="2283"/>
      <c r="C53" s="2283"/>
      <c r="D53" s="2283"/>
      <c r="E53" s="2283"/>
      <c r="F53" s="2283"/>
      <c r="G53" s="2283"/>
      <c r="H53" s="2283"/>
      <c r="I53" s="2283"/>
      <c r="J53" s="2283"/>
      <c r="K53" s="2283"/>
      <c r="L53" s="2283"/>
      <c r="M53" s="2283"/>
    </row>
    <row r="54" spans="1:14" ht="20.25" customHeight="1">
      <c r="A54" s="865" t="s">
        <v>3006</v>
      </c>
      <c r="B54" s="865"/>
      <c r="C54" s="865"/>
      <c r="D54" s="865"/>
      <c r="E54" s="865"/>
      <c r="F54" s="865"/>
      <c r="G54" s="865"/>
      <c r="H54" s="865"/>
      <c r="I54" s="865"/>
      <c r="J54" s="865"/>
      <c r="K54" s="865"/>
      <c r="L54" s="865"/>
      <c r="M54" s="865"/>
      <c r="N54" s="865"/>
    </row>
    <row r="55" spans="1:14" s="1858" customFormat="1" ht="20.25" customHeight="1">
      <c r="A55" s="1857" t="s">
        <v>1380</v>
      </c>
      <c r="B55" s="1857"/>
      <c r="C55" s="1857"/>
      <c r="D55" s="1857"/>
      <c r="E55" s="1857"/>
      <c r="F55" s="1857"/>
      <c r="G55" s="1857"/>
      <c r="H55" s="1857"/>
      <c r="I55" s="1857"/>
      <c r="J55" s="1857"/>
      <c r="K55" s="1857"/>
      <c r="L55" s="1857"/>
      <c r="M55" s="1857"/>
      <c r="N55" s="1857"/>
    </row>
    <row r="56" spans="1:14" s="1858" customFormat="1" ht="20.25" customHeight="1">
      <c r="A56" s="2416" t="s">
        <v>3007</v>
      </c>
      <c r="B56" s="2416"/>
      <c r="C56" s="2416"/>
      <c r="D56" s="2416"/>
      <c r="E56" s="2416"/>
      <c r="F56" s="2416"/>
      <c r="G56" s="2416"/>
      <c r="H56" s="2416"/>
      <c r="I56" s="2416"/>
      <c r="J56" s="2416"/>
      <c r="K56" s="2416"/>
      <c r="L56" s="2416"/>
      <c r="M56" s="2416"/>
      <c r="N56" s="2416"/>
    </row>
    <row r="57" spans="1:14" s="2" customFormat="1" ht="20.25" customHeight="1">
      <c r="A57" s="866" t="s">
        <v>3008</v>
      </c>
      <c r="B57" s="867"/>
      <c r="C57" s="867"/>
      <c r="D57" s="868"/>
      <c r="E57" s="868"/>
      <c r="F57" s="869"/>
      <c r="G57" s="869"/>
      <c r="H57" s="869"/>
      <c r="I57" s="1859" t="s">
        <v>3571</v>
      </c>
      <c r="J57" s="1860"/>
      <c r="K57" s="1860"/>
      <c r="L57" s="1860"/>
      <c r="M57" s="1860"/>
      <c r="N57" s="869"/>
    </row>
    <row r="58" spans="1:14" ht="20.25" customHeight="1">
      <c r="A58" s="865" t="s">
        <v>0</v>
      </c>
      <c r="B58" s="865"/>
      <c r="C58" s="865" t="s">
        <v>38</v>
      </c>
      <c r="D58" s="865" t="s">
        <v>459</v>
      </c>
      <c r="E58" s="865"/>
      <c r="F58" s="865"/>
      <c r="G58" s="865"/>
      <c r="H58" s="865"/>
      <c r="I58" s="1859" t="s">
        <v>3009</v>
      </c>
      <c r="J58" s="1859"/>
      <c r="K58" s="1859"/>
      <c r="L58" s="1859"/>
      <c r="M58" s="1859"/>
      <c r="N58" s="865"/>
    </row>
    <row r="59" spans="1:14" ht="20.25" customHeight="1">
      <c r="A59" s="865" t="s">
        <v>25</v>
      </c>
      <c r="B59" s="865"/>
      <c r="C59" s="865" t="s">
        <v>2</v>
      </c>
      <c r="D59" s="865" t="s">
        <v>848</v>
      </c>
      <c r="E59" s="865"/>
      <c r="F59" s="865" t="s">
        <v>849</v>
      </c>
      <c r="G59" s="865"/>
      <c r="H59" s="865"/>
      <c r="I59" s="1859" t="s">
        <v>3010</v>
      </c>
      <c r="J59" s="1861"/>
      <c r="K59" s="1859"/>
      <c r="L59" s="1859"/>
      <c r="M59" s="1859" t="s">
        <v>28</v>
      </c>
      <c r="N59" s="865"/>
    </row>
    <row r="60" spans="1:14">
      <c r="A60" s="8" t="s">
        <v>3</v>
      </c>
      <c r="B60" s="8"/>
      <c r="C60" s="8"/>
      <c r="D60" s="8"/>
      <c r="E60" s="2417" t="s">
        <v>4</v>
      </c>
      <c r="F60" s="2418"/>
      <c r="G60" s="2417" t="s">
        <v>5</v>
      </c>
      <c r="H60" s="2418"/>
      <c r="I60" s="2417" t="s">
        <v>6</v>
      </c>
      <c r="J60" s="2419"/>
      <c r="K60" s="2419"/>
      <c r="L60" s="2418"/>
      <c r="M60" s="8" t="s">
        <v>7</v>
      </c>
      <c r="N60" s="8" t="s">
        <v>16</v>
      </c>
    </row>
    <row r="61" spans="1:14">
      <c r="A61" s="9" t="s">
        <v>8</v>
      </c>
      <c r="B61" s="9" t="s">
        <v>29</v>
      </c>
      <c r="C61" s="9" t="s">
        <v>9</v>
      </c>
      <c r="D61" s="9" t="s">
        <v>10</v>
      </c>
      <c r="E61" s="9" t="s">
        <v>11</v>
      </c>
      <c r="F61" s="9" t="s">
        <v>12</v>
      </c>
      <c r="G61" s="9" t="s">
        <v>13</v>
      </c>
      <c r="H61" s="9" t="s">
        <v>14</v>
      </c>
      <c r="I61" s="9">
        <v>1</v>
      </c>
      <c r="J61" s="9">
        <v>2</v>
      </c>
      <c r="K61" s="9">
        <v>3</v>
      </c>
      <c r="L61" s="9">
        <v>4</v>
      </c>
      <c r="M61" s="9" t="s">
        <v>15</v>
      </c>
      <c r="N61" s="9"/>
    </row>
    <row r="62" spans="1:14">
      <c r="A62" s="9" t="s">
        <v>17</v>
      </c>
      <c r="B62" s="692"/>
      <c r="C62" s="692"/>
      <c r="D62" s="692"/>
      <c r="E62" s="10"/>
      <c r="F62" s="10"/>
      <c r="G62" s="10"/>
      <c r="H62" s="10"/>
      <c r="I62" s="11">
        <v>0.4</v>
      </c>
      <c r="J62" s="11">
        <v>0.3</v>
      </c>
      <c r="K62" s="11">
        <v>0.3</v>
      </c>
      <c r="L62" s="11">
        <v>0</v>
      </c>
      <c r="M62" s="9"/>
      <c r="N62" s="9"/>
    </row>
    <row r="63" spans="1:14" s="3" customFormat="1">
      <c r="A63" s="12"/>
      <c r="B63" s="1593"/>
      <c r="C63" s="1593" t="s">
        <v>31</v>
      </c>
      <c r="D63" s="1593" t="s">
        <v>32</v>
      </c>
      <c r="E63" s="15"/>
      <c r="F63" s="15"/>
      <c r="G63" s="15"/>
      <c r="H63" s="15"/>
      <c r="I63" s="16"/>
      <c r="J63" s="16"/>
      <c r="K63" s="16"/>
      <c r="L63" s="16"/>
      <c r="M63" s="12" t="s">
        <v>464</v>
      </c>
      <c r="N63" s="12"/>
    </row>
    <row r="64" spans="1:14" s="545" customFormat="1" ht="23.25">
      <c r="A64" s="17"/>
      <c r="B64" s="1862" t="s">
        <v>3056</v>
      </c>
      <c r="C64" s="1864" t="s">
        <v>3057</v>
      </c>
      <c r="D64" s="20" t="s">
        <v>3058</v>
      </c>
      <c r="E64" s="21" t="s">
        <v>426</v>
      </c>
      <c r="F64" s="21"/>
      <c r="G64" s="22"/>
      <c r="H64" s="23"/>
      <c r="I64" s="23"/>
      <c r="J64" s="23"/>
      <c r="K64" s="23"/>
      <c r="L64" s="24"/>
      <c r="M64" s="18" t="s">
        <v>469</v>
      </c>
      <c r="N64" s="18"/>
    </row>
    <row r="65" spans="1:14" s="545" customFormat="1" ht="23.25">
      <c r="A65" s="25"/>
      <c r="B65" s="1864" t="s">
        <v>3059</v>
      </c>
      <c r="C65" s="1864" t="s">
        <v>3060</v>
      </c>
      <c r="D65" s="19" t="s">
        <v>3061</v>
      </c>
      <c r="E65" s="21"/>
      <c r="F65" s="21"/>
      <c r="G65" s="27"/>
      <c r="H65" s="23" t="s">
        <v>33</v>
      </c>
      <c r="I65" s="23"/>
      <c r="J65" s="23"/>
      <c r="K65" s="23"/>
      <c r="L65" s="24"/>
      <c r="M65" s="18"/>
      <c r="N65" s="18"/>
    </row>
    <row r="66" spans="1:14" s="545" customFormat="1" ht="23.25">
      <c r="A66" s="25"/>
      <c r="B66" s="1864" t="s">
        <v>3039</v>
      </c>
      <c r="C66" s="1862" t="s">
        <v>3062</v>
      </c>
      <c r="D66" s="19" t="s">
        <v>3063</v>
      </c>
      <c r="E66" s="19"/>
      <c r="F66" s="125"/>
      <c r="G66" s="27"/>
      <c r="H66" s="23"/>
      <c r="I66" s="23"/>
      <c r="J66" s="23"/>
      <c r="K66" s="23"/>
      <c r="L66" s="24"/>
      <c r="M66" s="18"/>
      <c r="N66" s="18"/>
    </row>
    <row r="67" spans="1:14" s="545" customFormat="1">
      <c r="A67" s="25"/>
      <c r="B67" s="1863"/>
      <c r="C67" s="1862" t="s">
        <v>3064</v>
      </c>
      <c r="D67" s="19" t="s">
        <v>3065</v>
      </c>
      <c r="E67" s="21" t="s">
        <v>426</v>
      </c>
      <c r="F67" s="21"/>
      <c r="G67" s="28"/>
      <c r="H67" s="23"/>
      <c r="I67" s="23"/>
      <c r="J67" s="23"/>
      <c r="K67" s="23"/>
      <c r="L67" s="29"/>
      <c r="M67" s="18"/>
      <c r="N67" s="18"/>
    </row>
    <row r="68" spans="1:14" s="545" customFormat="1">
      <c r="A68" s="25"/>
      <c r="B68" s="1862"/>
      <c r="C68" s="1864"/>
      <c r="D68" s="19" t="s">
        <v>3066</v>
      </c>
      <c r="E68" s="21"/>
      <c r="F68" s="21"/>
      <c r="G68" s="30"/>
      <c r="H68" s="29"/>
      <c r="I68" s="29"/>
      <c r="J68" s="29"/>
      <c r="K68" s="29"/>
      <c r="L68" s="29"/>
      <c r="M68" s="18"/>
      <c r="N68" s="18"/>
    </row>
    <row r="69" spans="1:14" s="545" customFormat="1">
      <c r="A69" s="25"/>
      <c r="B69" s="1864"/>
      <c r="C69" s="13" t="s">
        <v>35</v>
      </c>
      <c r="D69" s="19" t="s">
        <v>3067</v>
      </c>
      <c r="E69" s="21"/>
      <c r="F69" s="21"/>
      <c r="G69" s="30"/>
      <c r="H69" s="29"/>
      <c r="I69" s="29"/>
      <c r="J69" s="29"/>
      <c r="K69" s="29"/>
      <c r="L69" s="29"/>
      <c r="M69" s="18"/>
      <c r="N69" s="18"/>
    </row>
    <row r="70" spans="1:14" s="545" customFormat="1">
      <c r="A70" s="25"/>
      <c r="B70" s="1864"/>
      <c r="C70" s="1862" t="s">
        <v>3068</v>
      </c>
      <c r="D70" s="19" t="s">
        <v>3069</v>
      </c>
      <c r="E70" s="21"/>
      <c r="F70" s="21"/>
      <c r="G70" s="30"/>
      <c r="H70" s="29"/>
      <c r="I70" s="29"/>
      <c r="J70" s="29"/>
      <c r="K70" s="29"/>
      <c r="L70" s="29"/>
      <c r="M70" s="18"/>
      <c r="N70" s="18"/>
    </row>
    <row r="71" spans="1:14" s="545" customFormat="1">
      <c r="A71" s="25"/>
      <c r="B71" s="19"/>
      <c r="C71" s="1868" t="s">
        <v>3070</v>
      </c>
      <c r="D71" s="19" t="s">
        <v>3071</v>
      </c>
      <c r="E71" s="21"/>
      <c r="F71" s="21"/>
      <c r="G71" s="31"/>
      <c r="H71" s="31"/>
      <c r="I71" s="31"/>
      <c r="J71" s="29"/>
      <c r="K71" s="29"/>
      <c r="L71" s="32"/>
      <c r="M71" s="29"/>
      <c r="N71" s="32"/>
    </row>
    <row r="72" spans="1:14" s="545" customFormat="1">
      <c r="A72" s="25"/>
      <c r="B72" s="19"/>
      <c r="C72" s="1862" t="s">
        <v>3072</v>
      </c>
      <c r="D72" s="19" t="s">
        <v>3073</v>
      </c>
      <c r="E72" s="21"/>
      <c r="F72" s="21"/>
      <c r="G72" s="31"/>
      <c r="H72" s="31"/>
      <c r="I72" s="31"/>
      <c r="J72" s="29"/>
      <c r="K72" s="29"/>
      <c r="L72" s="27"/>
      <c r="M72" s="29"/>
      <c r="N72" s="32"/>
    </row>
    <row r="73" spans="1:14" s="545" customFormat="1">
      <c r="A73" s="25"/>
      <c r="B73" s="1863"/>
      <c r="C73" s="1868" t="s">
        <v>3074</v>
      </c>
      <c r="D73" s="19" t="s">
        <v>3075</v>
      </c>
      <c r="E73" s="21" t="s">
        <v>426</v>
      </c>
      <c r="F73" s="21"/>
      <c r="G73" s="31"/>
      <c r="H73" s="31"/>
      <c r="I73" s="31"/>
      <c r="J73" s="29"/>
      <c r="K73" s="29"/>
      <c r="L73" s="27"/>
      <c r="M73" s="29"/>
      <c r="N73" s="32"/>
    </row>
    <row r="74" spans="1:14" s="545" customFormat="1">
      <c r="A74" s="25"/>
      <c r="B74" s="1862"/>
      <c r="C74" s="1868" t="s">
        <v>3076</v>
      </c>
      <c r="D74" s="19" t="s">
        <v>3077</v>
      </c>
      <c r="E74" s="21" t="s">
        <v>426</v>
      </c>
      <c r="F74" s="21"/>
      <c r="G74" s="31"/>
      <c r="H74" s="31"/>
      <c r="I74" s="31"/>
      <c r="J74" s="29"/>
      <c r="K74" s="29"/>
      <c r="L74" s="32"/>
      <c r="M74" s="29"/>
      <c r="N74" s="32"/>
    </row>
    <row r="75" spans="1:14" s="545" customFormat="1">
      <c r="A75" s="25"/>
      <c r="B75" s="1862"/>
      <c r="C75" s="1862" t="s">
        <v>3078</v>
      </c>
      <c r="D75" s="19" t="s">
        <v>3079</v>
      </c>
      <c r="E75" s="21" t="s">
        <v>426</v>
      </c>
      <c r="F75" s="21"/>
      <c r="G75" s="31"/>
      <c r="H75" s="31"/>
      <c r="I75" s="31"/>
      <c r="J75" s="29"/>
      <c r="K75" s="29"/>
      <c r="L75" s="32"/>
      <c r="M75" s="29"/>
      <c r="N75" s="32"/>
    </row>
    <row r="76" spans="1:14" s="545" customFormat="1" ht="27" customHeight="1">
      <c r="A76" s="26"/>
      <c r="B76" s="1864"/>
      <c r="C76" s="1874" t="s">
        <v>3080</v>
      </c>
      <c r="D76" s="19" t="s">
        <v>3081</v>
      </c>
      <c r="E76" s="21" t="s">
        <v>426</v>
      </c>
      <c r="F76" s="21"/>
      <c r="G76" s="31"/>
      <c r="H76" s="31"/>
      <c r="I76" s="31"/>
      <c r="J76" s="29"/>
      <c r="K76" s="29"/>
      <c r="L76" s="32"/>
      <c r="M76" s="29"/>
      <c r="N76" s="32"/>
    </row>
    <row r="77" spans="1:14" s="545" customFormat="1" ht="24" customHeight="1">
      <c r="A77" s="37"/>
      <c r="B77" s="1870"/>
      <c r="C77" s="38" t="s">
        <v>3082</v>
      </c>
      <c r="D77" s="39"/>
      <c r="E77" s="40"/>
      <c r="F77" s="40"/>
      <c r="G77" s="1079"/>
      <c r="H77" s="1080"/>
      <c r="I77" s="741"/>
      <c r="J77" s="741"/>
      <c r="K77" s="741"/>
      <c r="L77" s="741"/>
      <c r="M77" s="1081"/>
      <c r="N77" s="1082"/>
    </row>
    <row r="78" spans="1:14" ht="20.25" customHeight="1">
      <c r="A78" s="865"/>
      <c r="B78" s="904" t="s">
        <v>1039</v>
      </c>
      <c r="C78" s="865"/>
      <c r="D78" s="865"/>
      <c r="E78" s="865"/>
      <c r="F78" s="865"/>
      <c r="G78" s="865"/>
      <c r="H78" s="865"/>
      <c r="I78" s="865"/>
      <c r="J78" s="865"/>
      <c r="K78" s="865"/>
      <c r="L78" s="865"/>
      <c r="M78" s="865"/>
      <c r="N78" s="865"/>
    </row>
    <row r="79" spans="1:14">
      <c r="A79" s="2283" t="s">
        <v>269</v>
      </c>
      <c r="B79" s="2283"/>
      <c r="C79" s="2283"/>
      <c r="D79" s="2283"/>
      <c r="E79" s="2283"/>
      <c r="F79" s="2283"/>
      <c r="G79" s="2283"/>
      <c r="H79" s="2283"/>
      <c r="I79" s="2283"/>
      <c r="J79" s="2283"/>
      <c r="K79" s="2283"/>
      <c r="L79" s="2283"/>
      <c r="M79" s="2283"/>
    </row>
    <row r="80" spans="1:14" ht="20.25" customHeight="1">
      <c r="A80" s="865" t="s">
        <v>3006</v>
      </c>
      <c r="B80" s="865"/>
      <c r="C80" s="865"/>
      <c r="D80" s="865"/>
      <c r="E80" s="865"/>
      <c r="F80" s="865"/>
      <c r="G80" s="865"/>
      <c r="H80" s="865"/>
      <c r="I80" s="865"/>
      <c r="J80" s="865"/>
      <c r="K80" s="865"/>
      <c r="L80" s="865"/>
      <c r="M80" s="865"/>
      <c r="N80" s="865"/>
    </row>
    <row r="81" spans="1:14" s="1858" customFormat="1" ht="20.25" customHeight="1">
      <c r="A81" s="1857" t="s">
        <v>1380</v>
      </c>
      <c r="B81" s="1857"/>
      <c r="C81" s="1857"/>
      <c r="D81" s="1857"/>
      <c r="E81" s="1857"/>
      <c r="F81" s="1857"/>
      <c r="G81" s="1857"/>
      <c r="H81" s="1857"/>
      <c r="I81" s="1857"/>
      <c r="J81" s="1857"/>
      <c r="K81" s="1857"/>
      <c r="L81" s="1857"/>
      <c r="M81" s="1857"/>
      <c r="N81" s="1857"/>
    </row>
    <row r="82" spans="1:14" s="1858" customFormat="1" ht="20.25" customHeight="1">
      <c r="A82" s="2416" t="s">
        <v>3007</v>
      </c>
      <c r="B82" s="2416"/>
      <c r="C82" s="2416"/>
      <c r="D82" s="2416"/>
      <c r="E82" s="2416"/>
      <c r="F82" s="2416"/>
      <c r="G82" s="2416"/>
      <c r="H82" s="2416"/>
      <c r="I82" s="2416"/>
      <c r="J82" s="2416"/>
      <c r="K82" s="2416"/>
      <c r="L82" s="2416"/>
      <c r="M82" s="2416"/>
      <c r="N82" s="2416"/>
    </row>
    <row r="83" spans="1:14" s="2" customFormat="1" ht="20.25" customHeight="1">
      <c r="A83" s="866" t="s">
        <v>3008</v>
      </c>
      <c r="B83" s="867"/>
      <c r="C83" s="867"/>
      <c r="D83" s="868"/>
      <c r="E83" s="868"/>
      <c r="F83" s="869"/>
      <c r="G83" s="869"/>
      <c r="H83" s="869"/>
      <c r="I83" s="1859" t="s">
        <v>3571</v>
      </c>
      <c r="J83" s="1860"/>
      <c r="K83" s="1860"/>
      <c r="L83" s="1860"/>
      <c r="M83" s="1860"/>
      <c r="N83" s="869"/>
    </row>
    <row r="84" spans="1:14" ht="20.25" customHeight="1">
      <c r="A84" s="865" t="s">
        <v>0</v>
      </c>
      <c r="B84" s="865"/>
      <c r="C84" s="865" t="s">
        <v>38</v>
      </c>
      <c r="D84" s="865" t="s">
        <v>459</v>
      </c>
      <c r="E84" s="865"/>
      <c r="F84" s="865"/>
      <c r="G84" s="865"/>
      <c r="H84" s="865"/>
      <c r="I84" s="1859" t="s">
        <v>3009</v>
      </c>
      <c r="J84" s="1859"/>
      <c r="K84" s="1859"/>
      <c r="L84" s="1859"/>
      <c r="M84" s="1859"/>
      <c r="N84" s="865"/>
    </row>
    <row r="85" spans="1:14" ht="20.25" customHeight="1">
      <c r="A85" s="865" t="s">
        <v>25</v>
      </c>
      <c r="B85" s="865"/>
      <c r="C85" s="865" t="s">
        <v>2</v>
      </c>
      <c r="D85" s="865" t="s">
        <v>848</v>
      </c>
      <c r="E85" s="865"/>
      <c r="F85" s="865" t="s">
        <v>849</v>
      </c>
      <c r="G85" s="865"/>
      <c r="H85" s="865"/>
      <c r="I85" s="1859" t="s">
        <v>3010</v>
      </c>
      <c r="J85" s="1861"/>
      <c r="K85" s="1859"/>
      <c r="L85" s="1859"/>
      <c r="M85" s="1859" t="s">
        <v>28</v>
      </c>
      <c r="N85" s="865"/>
    </row>
    <row r="86" spans="1:14">
      <c r="A86" s="8" t="s">
        <v>3</v>
      </c>
      <c r="B86" s="8"/>
      <c r="C86" s="8"/>
      <c r="D86" s="8"/>
      <c r="E86" s="2417" t="s">
        <v>4</v>
      </c>
      <c r="F86" s="2418"/>
      <c r="G86" s="2417" t="s">
        <v>5</v>
      </c>
      <c r="H86" s="2418"/>
      <c r="I86" s="2417" t="s">
        <v>6</v>
      </c>
      <c r="J86" s="2419"/>
      <c r="K86" s="2419"/>
      <c r="L86" s="2418"/>
      <c r="M86" s="8" t="s">
        <v>7</v>
      </c>
      <c r="N86" s="8" t="s">
        <v>16</v>
      </c>
    </row>
    <row r="87" spans="1:14">
      <c r="A87" s="9" t="s">
        <v>8</v>
      </c>
      <c r="B87" s="9" t="s">
        <v>29</v>
      </c>
      <c r="C87" s="9" t="s">
        <v>9</v>
      </c>
      <c r="D87" s="9" t="s">
        <v>10</v>
      </c>
      <c r="E87" s="9" t="s">
        <v>11</v>
      </c>
      <c r="F87" s="9" t="s">
        <v>12</v>
      </c>
      <c r="G87" s="9" t="s">
        <v>13</v>
      </c>
      <c r="H87" s="9" t="s">
        <v>14</v>
      </c>
      <c r="I87" s="9">
        <v>1</v>
      </c>
      <c r="J87" s="9">
        <v>2</v>
      </c>
      <c r="K87" s="9">
        <v>3</v>
      </c>
      <c r="L87" s="9">
        <v>4</v>
      </c>
      <c r="M87" s="9" t="s">
        <v>15</v>
      </c>
      <c r="N87" s="9"/>
    </row>
    <row r="88" spans="1:14">
      <c r="A88" s="9" t="s">
        <v>17</v>
      </c>
      <c r="B88" s="692"/>
      <c r="C88" s="692"/>
      <c r="D88" s="692"/>
      <c r="E88" s="10"/>
      <c r="F88" s="10"/>
      <c r="G88" s="10"/>
      <c r="H88" s="10"/>
      <c r="I88" s="11">
        <v>0.4</v>
      </c>
      <c r="J88" s="11">
        <v>0.3</v>
      </c>
      <c r="K88" s="11">
        <v>0.3</v>
      </c>
      <c r="L88" s="11">
        <v>0</v>
      </c>
      <c r="M88" s="9"/>
      <c r="N88" s="9"/>
    </row>
    <row r="89" spans="1:14" s="3" customFormat="1">
      <c r="A89" s="12"/>
      <c r="B89" s="1593"/>
      <c r="C89" s="1873" t="s">
        <v>3083</v>
      </c>
      <c r="D89" s="1593" t="s">
        <v>34</v>
      </c>
      <c r="E89" s="15"/>
      <c r="F89" s="15"/>
      <c r="G89" s="15"/>
      <c r="H89" s="15"/>
      <c r="I89" s="16"/>
      <c r="J89" s="16"/>
      <c r="K89" s="16"/>
      <c r="L89" s="16"/>
      <c r="M89" s="12" t="s">
        <v>464</v>
      </c>
      <c r="N89" s="12"/>
    </row>
    <row r="90" spans="1:14" s="545" customFormat="1" ht="23.25">
      <c r="A90" s="17"/>
      <c r="B90" s="1862"/>
      <c r="C90" s="1862" t="s">
        <v>3084</v>
      </c>
      <c r="D90" s="1866" t="s">
        <v>3085</v>
      </c>
      <c r="E90" s="1867" t="s">
        <v>18</v>
      </c>
      <c r="F90" s="773" t="s">
        <v>3086</v>
      </c>
      <c r="G90" s="22"/>
      <c r="H90" s="23"/>
      <c r="I90" s="23"/>
      <c r="J90" s="23"/>
      <c r="K90" s="23"/>
      <c r="L90" s="24"/>
      <c r="M90" s="18" t="s">
        <v>469</v>
      </c>
      <c r="N90" s="18"/>
    </row>
    <row r="91" spans="1:14" s="545" customFormat="1" ht="23.25">
      <c r="A91" s="25"/>
      <c r="B91" s="1864"/>
      <c r="C91" s="19" t="s">
        <v>3087</v>
      </c>
      <c r="D91" s="1866" t="s">
        <v>3088</v>
      </c>
      <c r="E91" s="1867"/>
      <c r="F91" s="1867"/>
      <c r="G91" s="27"/>
      <c r="H91" s="23" t="s">
        <v>33</v>
      </c>
      <c r="I91" s="23"/>
      <c r="J91" s="23"/>
      <c r="K91" s="23"/>
      <c r="L91" s="24"/>
      <c r="M91" s="18"/>
      <c r="N91" s="18"/>
    </row>
    <row r="92" spans="1:14" s="545" customFormat="1" ht="23.25">
      <c r="A92" s="25"/>
      <c r="B92" s="1864"/>
      <c r="C92" s="1862" t="s">
        <v>3089</v>
      </c>
      <c r="D92" s="19" t="s">
        <v>3090</v>
      </c>
      <c r="E92" s="19"/>
      <c r="F92" s="125"/>
      <c r="G92" s="27"/>
      <c r="H92" s="23"/>
      <c r="I92" s="23"/>
      <c r="J92" s="23"/>
      <c r="K92" s="23"/>
      <c r="L92" s="24"/>
      <c r="M92" s="18"/>
      <c r="N92" s="18"/>
    </row>
    <row r="93" spans="1:14" s="545" customFormat="1">
      <c r="A93" s="25"/>
      <c r="B93" s="1863"/>
      <c r="C93" s="1862"/>
      <c r="D93" s="1868" t="s">
        <v>3091</v>
      </c>
      <c r="E93" s="1875"/>
      <c r="F93" s="773"/>
      <c r="G93" s="28"/>
      <c r="H93" s="23"/>
      <c r="I93" s="23"/>
      <c r="J93" s="23"/>
      <c r="K93" s="23"/>
      <c r="L93" s="29"/>
      <c r="M93" s="18"/>
      <c r="N93" s="18"/>
    </row>
    <row r="94" spans="1:14" s="545" customFormat="1">
      <c r="A94" s="25"/>
      <c r="B94" s="1862"/>
      <c r="C94" s="1864"/>
      <c r="D94" s="1866" t="s">
        <v>3092</v>
      </c>
      <c r="E94" s="1867"/>
      <c r="F94" s="1867"/>
      <c r="G94" s="30"/>
      <c r="H94" s="29"/>
      <c r="I94" s="29"/>
      <c r="J94" s="29"/>
      <c r="K94" s="29"/>
      <c r="L94" s="29"/>
      <c r="M94" s="18"/>
      <c r="N94" s="18"/>
    </row>
    <row r="95" spans="1:14" s="545" customFormat="1">
      <c r="A95" s="25"/>
      <c r="B95" s="1864"/>
      <c r="C95" s="19"/>
      <c r="D95" s="1866" t="s">
        <v>3093</v>
      </c>
      <c r="E95" s="1867"/>
      <c r="F95" s="1867"/>
      <c r="G95" s="30"/>
      <c r="H95" s="29"/>
      <c r="I95" s="29"/>
      <c r="J95" s="29"/>
      <c r="K95" s="29"/>
      <c r="L95" s="29"/>
      <c r="M95" s="18"/>
      <c r="N95" s="18"/>
    </row>
    <row r="96" spans="1:14" s="545" customFormat="1">
      <c r="A96" s="25"/>
      <c r="B96" s="1864"/>
      <c r="C96" s="1862"/>
      <c r="D96" s="1866" t="s">
        <v>3094</v>
      </c>
      <c r="E96" s="1867"/>
      <c r="F96" s="1867"/>
      <c r="G96" s="30"/>
      <c r="H96" s="29"/>
      <c r="I96" s="29"/>
      <c r="J96" s="29"/>
      <c r="K96" s="29"/>
      <c r="L96" s="29"/>
      <c r="M96" s="18"/>
      <c r="N96" s="18"/>
    </row>
    <row r="97" spans="1:14" s="545" customFormat="1">
      <c r="A97" s="25"/>
      <c r="B97" s="19"/>
      <c r="C97" s="19"/>
      <c r="D97" s="1876" t="s">
        <v>3095</v>
      </c>
      <c r="E97" s="1867" t="s">
        <v>18</v>
      </c>
      <c r="F97" s="773" t="s">
        <v>1117</v>
      </c>
      <c r="G97" s="31"/>
      <c r="H97" s="31"/>
      <c r="I97" s="31"/>
      <c r="J97" s="29"/>
      <c r="K97" s="29"/>
      <c r="L97" s="32"/>
      <c r="M97" s="29"/>
      <c r="N97" s="32"/>
    </row>
    <row r="98" spans="1:14" s="545" customFormat="1">
      <c r="A98" s="25"/>
      <c r="B98" s="19"/>
      <c r="C98" s="1862"/>
      <c r="D98" s="1877" t="s">
        <v>3096</v>
      </c>
      <c r="E98" s="1867" t="s">
        <v>18</v>
      </c>
      <c r="F98" s="773" t="s">
        <v>1117</v>
      </c>
      <c r="G98" s="31"/>
      <c r="H98" s="31"/>
      <c r="I98" s="31"/>
      <c r="J98" s="29"/>
      <c r="K98" s="29"/>
      <c r="L98" s="27"/>
      <c r="M98" s="29"/>
      <c r="N98" s="32"/>
    </row>
    <row r="99" spans="1:14" s="545" customFormat="1">
      <c r="A99" s="25"/>
      <c r="B99" s="1863"/>
      <c r="C99" s="19"/>
      <c r="D99" s="1878" t="s">
        <v>3097</v>
      </c>
      <c r="E99" s="1867" t="s">
        <v>18</v>
      </c>
      <c r="F99" s="773" t="s">
        <v>1117</v>
      </c>
      <c r="G99" s="31"/>
      <c r="H99" s="31"/>
      <c r="I99" s="31"/>
      <c r="J99" s="29"/>
      <c r="K99" s="29"/>
      <c r="L99" s="27"/>
      <c r="M99" s="29"/>
      <c r="N99" s="32"/>
    </row>
    <row r="100" spans="1:14" s="545" customFormat="1">
      <c r="A100" s="25"/>
      <c r="B100" s="1862"/>
      <c r="C100" s="19"/>
      <c r="D100" s="1866" t="s">
        <v>3098</v>
      </c>
      <c r="E100" s="1867" t="s">
        <v>18</v>
      </c>
      <c r="F100" s="773" t="s">
        <v>3086</v>
      </c>
      <c r="G100" s="31"/>
      <c r="H100" s="31"/>
      <c r="I100" s="31"/>
      <c r="J100" s="29"/>
      <c r="K100" s="29"/>
      <c r="L100" s="32"/>
      <c r="M100" s="29"/>
      <c r="N100" s="32"/>
    </row>
    <row r="101" spans="1:14" s="545" customFormat="1">
      <c r="A101" s="25"/>
      <c r="B101" s="1862"/>
      <c r="C101" s="19"/>
      <c r="D101" s="1879" t="s">
        <v>3099</v>
      </c>
      <c r="E101" s="1867"/>
      <c r="F101" s="1867"/>
      <c r="G101" s="31"/>
      <c r="H101" s="31"/>
      <c r="I101" s="31"/>
      <c r="J101" s="29"/>
      <c r="K101" s="29"/>
      <c r="L101" s="32"/>
      <c r="M101" s="29"/>
      <c r="N101" s="32"/>
    </row>
    <row r="102" spans="1:14" s="545" customFormat="1" ht="27" customHeight="1">
      <c r="A102" s="26"/>
      <c r="B102" s="1864"/>
      <c r="C102" s="19"/>
      <c r="D102" s="1880" t="s">
        <v>3100</v>
      </c>
      <c r="E102" s="1862"/>
      <c r="F102" s="1867"/>
      <c r="G102" s="31"/>
      <c r="H102" s="31"/>
      <c r="I102" s="31"/>
      <c r="J102" s="29"/>
      <c r="K102" s="29"/>
      <c r="L102" s="32"/>
      <c r="M102" s="29"/>
      <c r="N102" s="32"/>
    </row>
    <row r="103" spans="1:14" s="545" customFormat="1" ht="24" customHeight="1">
      <c r="A103" s="37"/>
      <c r="B103" s="1870"/>
      <c r="C103" s="38"/>
      <c r="D103" s="1881" t="s">
        <v>3101</v>
      </c>
      <c r="E103" s="38"/>
      <c r="F103" s="40"/>
      <c r="G103" s="1079"/>
      <c r="H103" s="1080"/>
      <c r="I103" s="741"/>
      <c r="J103" s="741"/>
      <c r="K103" s="741"/>
      <c r="L103" s="741"/>
      <c r="M103" s="1081"/>
      <c r="N103" s="1082"/>
    </row>
    <row r="104" spans="1:14" ht="20.25" customHeight="1">
      <c r="A104" s="865"/>
      <c r="B104" s="904" t="s">
        <v>1039</v>
      </c>
      <c r="C104" s="865"/>
      <c r="D104" s="865"/>
      <c r="E104" s="865"/>
      <c r="F104" s="865"/>
      <c r="G104" s="865"/>
      <c r="H104" s="865"/>
      <c r="I104" s="865"/>
      <c r="J104" s="865"/>
      <c r="K104" s="865"/>
      <c r="L104" s="865"/>
      <c r="M104" s="865"/>
      <c r="N104" s="865"/>
    </row>
    <row r="105" spans="1:14">
      <c r="A105" s="2283" t="s">
        <v>269</v>
      </c>
      <c r="B105" s="2283"/>
      <c r="C105" s="2283"/>
      <c r="D105" s="2283"/>
      <c r="E105" s="2283"/>
      <c r="F105" s="2283"/>
      <c r="G105" s="2283"/>
      <c r="H105" s="2283"/>
      <c r="I105" s="2283"/>
      <c r="J105" s="2283"/>
      <c r="K105" s="2283"/>
      <c r="L105" s="2283"/>
      <c r="M105" s="2283"/>
    </row>
    <row r="106" spans="1:14" ht="20.25" customHeight="1">
      <c r="A106" s="865" t="s">
        <v>3006</v>
      </c>
      <c r="B106" s="865"/>
      <c r="C106" s="865"/>
      <c r="D106" s="865"/>
      <c r="E106" s="865"/>
      <c r="F106" s="865"/>
      <c r="G106" s="865"/>
      <c r="H106" s="865"/>
      <c r="I106" s="865"/>
      <c r="J106" s="865"/>
      <c r="K106" s="865"/>
      <c r="L106" s="865"/>
      <c r="M106" s="865"/>
      <c r="N106" s="865"/>
    </row>
    <row r="107" spans="1:14" s="1858" customFormat="1" ht="20.25" customHeight="1">
      <c r="A107" s="1857" t="s">
        <v>1380</v>
      </c>
      <c r="B107" s="1857"/>
      <c r="C107" s="1857"/>
      <c r="D107" s="1857"/>
      <c r="E107" s="1857"/>
      <c r="F107" s="1857"/>
      <c r="G107" s="1857"/>
      <c r="H107" s="1857"/>
      <c r="I107" s="1857"/>
      <c r="J107" s="1857"/>
      <c r="K107" s="1857"/>
      <c r="L107" s="1857"/>
      <c r="M107" s="1857"/>
      <c r="N107" s="1857"/>
    </row>
    <row r="108" spans="1:14" s="1858" customFormat="1" ht="20.25" customHeight="1">
      <c r="A108" s="2416" t="s">
        <v>3007</v>
      </c>
      <c r="B108" s="2416"/>
      <c r="C108" s="2416"/>
      <c r="D108" s="2416"/>
      <c r="E108" s="2416"/>
      <c r="F108" s="2416"/>
      <c r="G108" s="2416"/>
      <c r="H108" s="2416"/>
      <c r="I108" s="2416"/>
      <c r="J108" s="2416"/>
      <c r="K108" s="2416"/>
      <c r="L108" s="2416"/>
      <c r="M108" s="2416"/>
      <c r="N108" s="2416"/>
    </row>
    <row r="109" spans="1:14" s="2" customFormat="1" ht="20.25" customHeight="1">
      <c r="A109" s="866" t="s">
        <v>3008</v>
      </c>
      <c r="B109" s="867"/>
      <c r="C109" s="867"/>
      <c r="D109" s="868"/>
      <c r="E109" s="868"/>
      <c r="F109" s="869"/>
      <c r="G109" s="869"/>
      <c r="H109" s="869"/>
      <c r="I109" s="1859" t="s">
        <v>3571</v>
      </c>
      <c r="J109" s="1860"/>
      <c r="K109" s="1860"/>
      <c r="L109" s="1860"/>
      <c r="M109" s="1860"/>
      <c r="N109" s="869"/>
    </row>
    <row r="110" spans="1:14" ht="20.25" customHeight="1">
      <c r="A110" s="865" t="s">
        <v>0</v>
      </c>
      <c r="B110" s="865"/>
      <c r="C110" s="865" t="s">
        <v>38</v>
      </c>
      <c r="D110" s="865" t="s">
        <v>459</v>
      </c>
      <c r="E110" s="865"/>
      <c r="F110" s="865"/>
      <c r="G110" s="865"/>
      <c r="H110" s="865"/>
      <c r="I110" s="1859" t="s">
        <v>3009</v>
      </c>
      <c r="J110" s="1859"/>
      <c r="K110" s="1859"/>
      <c r="L110" s="1859"/>
      <c r="M110" s="1859"/>
      <c r="N110" s="865"/>
    </row>
    <row r="111" spans="1:14" ht="20.25" customHeight="1">
      <c r="A111" s="865" t="s">
        <v>25</v>
      </c>
      <c r="B111" s="865"/>
      <c r="C111" s="865" t="s">
        <v>2</v>
      </c>
      <c r="D111" s="865" t="s">
        <v>848</v>
      </c>
      <c r="E111" s="865"/>
      <c r="F111" s="865" t="s">
        <v>849</v>
      </c>
      <c r="G111" s="865"/>
      <c r="H111" s="865"/>
      <c r="I111" s="1859" t="s">
        <v>3010</v>
      </c>
      <c r="J111" s="1861"/>
      <c r="K111" s="1859"/>
      <c r="L111" s="1859"/>
      <c r="M111" s="1859" t="s">
        <v>28</v>
      </c>
      <c r="N111" s="865"/>
    </row>
    <row r="112" spans="1:14">
      <c r="A112" s="8" t="s">
        <v>3</v>
      </c>
      <c r="B112" s="8"/>
      <c r="C112" s="8"/>
      <c r="D112" s="8"/>
      <c r="E112" s="2417" t="s">
        <v>4</v>
      </c>
      <c r="F112" s="2418"/>
      <c r="G112" s="2417" t="s">
        <v>5</v>
      </c>
      <c r="H112" s="2418"/>
      <c r="I112" s="2417" t="s">
        <v>6</v>
      </c>
      <c r="J112" s="2419"/>
      <c r="K112" s="2419"/>
      <c r="L112" s="2418"/>
      <c r="M112" s="8" t="s">
        <v>7</v>
      </c>
      <c r="N112" s="8" t="s">
        <v>16</v>
      </c>
    </row>
    <row r="113" spans="1:14">
      <c r="A113" s="9" t="s">
        <v>8</v>
      </c>
      <c r="B113" s="9" t="s">
        <v>29</v>
      </c>
      <c r="C113" s="9" t="s">
        <v>9</v>
      </c>
      <c r="D113" s="9" t="s">
        <v>10</v>
      </c>
      <c r="E113" s="9" t="s">
        <v>11</v>
      </c>
      <c r="F113" s="9" t="s">
        <v>12</v>
      </c>
      <c r="G113" s="9" t="s">
        <v>13</v>
      </c>
      <c r="H113" s="9" t="s">
        <v>14</v>
      </c>
      <c r="I113" s="9">
        <v>1</v>
      </c>
      <c r="J113" s="9">
        <v>2</v>
      </c>
      <c r="K113" s="9">
        <v>3</v>
      </c>
      <c r="L113" s="9">
        <v>4</v>
      </c>
      <c r="M113" s="9" t="s">
        <v>15</v>
      </c>
      <c r="N113" s="9"/>
    </row>
    <row r="114" spans="1:14">
      <c r="A114" s="9" t="s">
        <v>17</v>
      </c>
      <c r="B114" s="692"/>
      <c r="C114" s="692"/>
      <c r="D114" s="692"/>
      <c r="E114" s="693"/>
      <c r="F114" s="693"/>
      <c r="G114" s="10"/>
      <c r="H114" s="10"/>
      <c r="I114" s="11">
        <v>0.4</v>
      </c>
      <c r="J114" s="11">
        <v>0.3</v>
      </c>
      <c r="K114" s="11">
        <v>0.3</v>
      </c>
      <c r="L114" s="11">
        <v>0</v>
      </c>
      <c r="M114" s="9"/>
      <c r="N114" s="9"/>
    </row>
    <row r="115" spans="1:14" s="3" customFormat="1">
      <c r="A115" s="12"/>
      <c r="B115" s="1593"/>
      <c r="C115" s="1873"/>
      <c r="D115" s="1866" t="s">
        <v>3102</v>
      </c>
      <c r="E115" s="1882" t="s">
        <v>18</v>
      </c>
      <c r="F115" s="773" t="s">
        <v>3086</v>
      </c>
      <c r="G115" s="15"/>
      <c r="H115" s="15"/>
      <c r="I115" s="16"/>
      <c r="J115" s="16"/>
      <c r="K115" s="16"/>
      <c r="L115" s="16"/>
      <c r="M115" s="12" t="s">
        <v>464</v>
      </c>
      <c r="N115" s="12"/>
    </row>
    <row r="116" spans="1:14" s="545" customFormat="1" ht="23.25">
      <c r="A116" s="17"/>
      <c r="B116" s="1862"/>
      <c r="C116" s="1864"/>
      <c r="D116" s="1866" t="s">
        <v>3103</v>
      </c>
      <c r="E116" s="1867"/>
      <c r="F116" s="1867"/>
      <c r="G116" s="22"/>
      <c r="H116" s="23"/>
      <c r="I116" s="23"/>
      <c r="J116" s="23"/>
      <c r="K116" s="23"/>
      <c r="L116" s="24"/>
      <c r="M116" s="18" t="s">
        <v>469</v>
      </c>
      <c r="N116" s="18"/>
    </row>
    <row r="117" spans="1:14" s="545" customFormat="1" ht="23.25">
      <c r="A117" s="25"/>
      <c r="B117" s="1864"/>
      <c r="C117" s="1862"/>
      <c r="D117" s="1866" t="s">
        <v>3104</v>
      </c>
      <c r="E117" s="1867"/>
      <c r="F117" s="1867"/>
      <c r="G117" s="27"/>
      <c r="H117" s="23"/>
      <c r="I117" s="23"/>
      <c r="J117" s="23"/>
      <c r="K117" s="23"/>
      <c r="L117" s="24"/>
      <c r="M117" s="18"/>
      <c r="N117" s="18"/>
    </row>
    <row r="118" spans="1:14" s="545" customFormat="1" ht="23.25">
      <c r="A118" s="25"/>
      <c r="B118" s="1864"/>
      <c r="C118" s="19"/>
      <c r="D118" s="1866" t="s">
        <v>3102</v>
      </c>
      <c r="E118" s="1867" t="s">
        <v>18</v>
      </c>
      <c r="F118" s="773" t="s">
        <v>3086</v>
      </c>
      <c r="G118" s="27"/>
      <c r="H118" s="23"/>
      <c r="I118" s="23"/>
      <c r="J118" s="23"/>
      <c r="K118" s="23"/>
      <c r="L118" s="24"/>
      <c r="M118" s="18"/>
      <c r="N118" s="18"/>
    </row>
    <row r="119" spans="1:14" s="545" customFormat="1">
      <c r="A119" s="25"/>
      <c r="B119" s="1863"/>
      <c r="C119" s="1862"/>
      <c r="D119" s="1866" t="s">
        <v>3105</v>
      </c>
      <c r="E119" s="1867"/>
      <c r="F119" s="1867"/>
      <c r="G119" s="28"/>
      <c r="H119" s="23"/>
      <c r="I119" s="23"/>
      <c r="J119" s="23"/>
      <c r="K119" s="23"/>
      <c r="L119" s="29"/>
      <c r="M119" s="18"/>
      <c r="N119" s="18"/>
    </row>
    <row r="120" spans="1:14" s="545" customFormat="1">
      <c r="A120" s="25"/>
      <c r="B120" s="1862"/>
      <c r="C120" s="1864"/>
      <c r="D120" s="1866" t="s">
        <v>3106</v>
      </c>
      <c r="E120" s="1867"/>
      <c r="F120" s="1867"/>
      <c r="G120" s="30"/>
      <c r="H120" s="29"/>
      <c r="I120" s="29"/>
      <c r="J120" s="29"/>
      <c r="K120" s="29"/>
      <c r="L120" s="29"/>
      <c r="M120" s="18"/>
      <c r="N120" s="18"/>
    </row>
    <row r="121" spans="1:14" s="545" customFormat="1">
      <c r="A121" s="25"/>
      <c r="B121" s="1864"/>
      <c r="C121" s="19"/>
      <c r="D121" s="1866"/>
      <c r="E121" s="1867"/>
      <c r="F121" s="1867"/>
      <c r="G121" s="30"/>
      <c r="H121" s="29"/>
      <c r="I121" s="29"/>
      <c r="J121" s="29"/>
      <c r="K121" s="29"/>
      <c r="L121" s="29"/>
      <c r="M121" s="18"/>
      <c r="N121" s="18"/>
    </row>
    <row r="122" spans="1:14" s="545" customFormat="1">
      <c r="A122" s="25"/>
      <c r="B122" s="1864"/>
      <c r="C122" s="1862"/>
      <c r="D122" s="1866"/>
      <c r="E122" s="1867"/>
      <c r="F122" s="1867"/>
      <c r="G122" s="30"/>
      <c r="H122" s="29"/>
      <c r="I122" s="29"/>
      <c r="J122" s="29"/>
      <c r="K122" s="29"/>
      <c r="L122" s="29"/>
      <c r="M122" s="18"/>
      <c r="N122" s="18"/>
    </row>
    <row r="123" spans="1:14" s="545" customFormat="1">
      <c r="A123" s="25"/>
      <c r="B123" s="19"/>
      <c r="C123" s="19"/>
      <c r="D123" s="1876"/>
      <c r="E123" s="1867"/>
      <c r="F123" s="1867"/>
      <c r="G123" s="31"/>
      <c r="H123" s="31"/>
      <c r="I123" s="31"/>
      <c r="J123" s="29"/>
      <c r="K123" s="29"/>
      <c r="L123" s="32"/>
      <c r="M123" s="29"/>
      <c r="N123" s="32"/>
    </row>
    <row r="124" spans="1:14" s="545" customFormat="1">
      <c r="A124" s="25"/>
      <c r="B124" s="19"/>
      <c r="C124" s="1862"/>
      <c r="D124" s="1877"/>
      <c r="E124" s="1867"/>
      <c r="F124" s="1867"/>
      <c r="G124" s="31"/>
      <c r="H124" s="31"/>
      <c r="I124" s="31"/>
      <c r="J124" s="29"/>
      <c r="K124" s="29"/>
      <c r="L124" s="27"/>
      <c r="M124" s="29"/>
      <c r="N124" s="32"/>
    </row>
    <row r="125" spans="1:14" s="545" customFormat="1">
      <c r="A125" s="25"/>
      <c r="B125" s="1863"/>
      <c r="C125" s="19"/>
      <c r="D125" s="1878"/>
      <c r="E125" s="1867"/>
      <c r="F125" s="1867"/>
      <c r="G125" s="31"/>
      <c r="H125" s="31"/>
      <c r="I125" s="31"/>
      <c r="J125" s="29"/>
      <c r="K125" s="29"/>
      <c r="L125" s="27"/>
      <c r="M125" s="29"/>
      <c r="N125" s="32"/>
    </row>
    <row r="126" spans="1:14" s="545" customFormat="1">
      <c r="A126" s="25"/>
      <c r="B126" s="1862"/>
      <c r="C126" s="19"/>
      <c r="D126" s="1866"/>
      <c r="E126" s="1867"/>
      <c r="F126" s="1867"/>
      <c r="G126" s="31"/>
      <c r="H126" s="31"/>
      <c r="I126" s="31"/>
      <c r="J126" s="29"/>
      <c r="K126" s="29"/>
      <c r="L126" s="32"/>
      <c r="M126" s="29"/>
      <c r="N126" s="32"/>
    </row>
    <row r="127" spans="1:14" s="545" customFormat="1">
      <c r="A127" s="25"/>
      <c r="B127" s="1862"/>
      <c r="C127" s="19"/>
      <c r="D127" s="1866"/>
      <c r="E127" s="1867"/>
      <c r="F127" s="1867"/>
      <c r="G127" s="31"/>
      <c r="H127" s="31"/>
      <c r="I127" s="31"/>
      <c r="J127" s="29"/>
      <c r="K127" s="29"/>
      <c r="L127" s="32"/>
      <c r="M127" s="29"/>
      <c r="N127" s="32"/>
    </row>
    <row r="128" spans="1:14" s="545" customFormat="1" ht="27" customHeight="1">
      <c r="A128" s="26"/>
      <c r="B128" s="1864"/>
      <c r="C128" s="19"/>
      <c r="D128" s="1880"/>
      <c r="E128" s="1862"/>
      <c r="F128" s="1867"/>
      <c r="G128" s="31"/>
      <c r="H128" s="31"/>
      <c r="I128" s="31"/>
      <c r="J128" s="29"/>
      <c r="K128" s="29"/>
      <c r="L128" s="32"/>
      <c r="M128" s="29"/>
      <c r="N128" s="32"/>
    </row>
    <row r="129" spans="1:14" s="545" customFormat="1" ht="24" customHeight="1">
      <c r="A129" s="37"/>
      <c r="B129" s="1870"/>
      <c r="C129" s="38"/>
      <c r="D129" s="1881"/>
      <c r="E129" s="38"/>
      <c r="F129" s="40"/>
      <c r="G129" s="1079"/>
      <c r="H129" s="1080"/>
      <c r="I129" s="741"/>
      <c r="J129" s="741"/>
      <c r="K129" s="741"/>
      <c r="L129" s="741"/>
      <c r="M129" s="1081"/>
      <c r="N129" s="1082"/>
    </row>
    <row r="130" spans="1:14" ht="20.25" customHeight="1">
      <c r="A130" s="865"/>
      <c r="B130" s="904" t="s">
        <v>1039</v>
      </c>
      <c r="C130" s="865"/>
      <c r="D130" s="865"/>
      <c r="E130" s="865"/>
      <c r="F130" s="865"/>
      <c r="G130" s="865"/>
      <c r="H130" s="865"/>
      <c r="I130" s="865"/>
      <c r="J130" s="865"/>
      <c r="K130" s="865"/>
      <c r="L130" s="865"/>
      <c r="M130" s="865"/>
      <c r="N130" s="865"/>
    </row>
  </sheetData>
  <mergeCells count="25">
    <mergeCell ref="A27:M27"/>
    <mergeCell ref="A1:M1"/>
    <mergeCell ref="A4:N4"/>
    <mergeCell ref="E8:F8"/>
    <mergeCell ref="G8:H8"/>
    <mergeCell ref="I8:L8"/>
    <mergeCell ref="E86:F86"/>
    <mergeCell ref="G86:H86"/>
    <mergeCell ref="I86:L86"/>
    <mergeCell ref="A30:N30"/>
    <mergeCell ref="E34:F34"/>
    <mergeCell ref="G34:H34"/>
    <mergeCell ref="I34:L34"/>
    <mergeCell ref="A53:M53"/>
    <mergeCell ref="A56:N56"/>
    <mergeCell ref="E60:F60"/>
    <mergeCell ref="G60:H60"/>
    <mergeCell ref="I60:L60"/>
    <mergeCell ref="A79:M79"/>
    <mergeCell ref="A82:N82"/>
    <mergeCell ref="A105:M105"/>
    <mergeCell ref="A108:N108"/>
    <mergeCell ref="E112:F112"/>
    <mergeCell ref="G112:H112"/>
    <mergeCell ref="I112:L112"/>
  </mergeCells>
  <pageMargins left="0.11811023622047245" right="0.11811023622047245" top="7.874015748031496E-2" bottom="0.11811023622047245" header="7.874015748031496E-2" footer="0.11811023622047245"/>
  <pageSetup paperSize="9" orientation="landscape" horizontalDpi="4294967293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>
  <dimension ref="A1:S60"/>
  <sheetViews>
    <sheetView topLeftCell="A13" zoomScale="130" zoomScaleNormal="130" workbookViewId="0">
      <selection activeCell="D50" sqref="D50"/>
    </sheetView>
  </sheetViews>
  <sheetFormatPr defaultRowHeight="14.25"/>
  <cols>
    <col min="1" max="1" width="3" style="251" customWidth="1"/>
    <col min="2" max="2" width="20.875" style="251" customWidth="1"/>
    <col min="3" max="3" width="22.625" style="251" customWidth="1"/>
    <col min="4" max="4" width="16.375" style="251" customWidth="1"/>
    <col min="5" max="5" width="4.625" style="251" customWidth="1"/>
    <col min="6" max="6" width="3.875" style="251" customWidth="1"/>
    <col min="7" max="7" width="6.75" style="251" customWidth="1"/>
    <col min="8" max="8" width="4.125" style="251" customWidth="1"/>
    <col min="9" max="9" width="4.875" style="251" customWidth="1"/>
    <col min="10" max="10" width="5.125" style="251" customWidth="1"/>
    <col min="11" max="11" width="4.75" style="251" customWidth="1"/>
    <col min="12" max="12" width="3.875" style="251" customWidth="1"/>
    <col min="13" max="13" width="5.25" style="251" customWidth="1"/>
    <col min="14" max="256" width="9" style="251"/>
    <col min="257" max="257" width="3" style="251" customWidth="1"/>
    <col min="258" max="258" width="20.875" style="251" customWidth="1"/>
    <col min="259" max="259" width="22.625" style="251" customWidth="1"/>
    <col min="260" max="260" width="16.375" style="251" customWidth="1"/>
    <col min="261" max="261" width="4.625" style="251" customWidth="1"/>
    <col min="262" max="262" width="3.875" style="251" customWidth="1"/>
    <col min="263" max="263" width="6.75" style="251" customWidth="1"/>
    <col min="264" max="264" width="4.125" style="251" customWidth="1"/>
    <col min="265" max="265" width="4.875" style="251" customWidth="1"/>
    <col min="266" max="266" width="5.125" style="251" customWidth="1"/>
    <col min="267" max="267" width="4.75" style="251" customWidth="1"/>
    <col min="268" max="268" width="3.875" style="251" customWidth="1"/>
    <col min="269" max="269" width="5.25" style="251" customWidth="1"/>
    <col min="270" max="512" width="9" style="251"/>
    <col min="513" max="513" width="3" style="251" customWidth="1"/>
    <col min="514" max="514" width="20.875" style="251" customWidth="1"/>
    <col min="515" max="515" width="22.625" style="251" customWidth="1"/>
    <col min="516" max="516" width="16.375" style="251" customWidth="1"/>
    <col min="517" max="517" width="4.625" style="251" customWidth="1"/>
    <col min="518" max="518" width="3.875" style="251" customWidth="1"/>
    <col min="519" max="519" width="6.75" style="251" customWidth="1"/>
    <col min="520" max="520" width="4.125" style="251" customWidth="1"/>
    <col min="521" max="521" width="4.875" style="251" customWidth="1"/>
    <col min="522" max="522" width="5.125" style="251" customWidth="1"/>
    <col min="523" max="523" width="4.75" style="251" customWidth="1"/>
    <col min="524" max="524" width="3.875" style="251" customWidth="1"/>
    <col min="525" max="525" width="5.25" style="251" customWidth="1"/>
    <col min="526" max="768" width="9" style="251"/>
    <col min="769" max="769" width="3" style="251" customWidth="1"/>
    <col min="770" max="770" width="20.875" style="251" customWidth="1"/>
    <col min="771" max="771" width="22.625" style="251" customWidth="1"/>
    <col min="772" max="772" width="16.375" style="251" customWidth="1"/>
    <col min="773" max="773" width="4.625" style="251" customWidth="1"/>
    <col min="774" max="774" width="3.875" style="251" customWidth="1"/>
    <col min="775" max="775" width="6.75" style="251" customWidth="1"/>
    <col min="776" max="776" width="4.125" style="251" customWidth="1"/>
    <col min="777" max="777" width="4.875" style="251" customWidth="1"/>
    <col min="778" max="778" width="5.125" style="251" customWidth="1"/>
    <col min="779" max="779" width="4.75" style="251" customWidth="1"/>
    <col min="780" max="780" width="3.875" style="251" customWidth="1"/>
    <col min="781" max="781" width="5.25" style="251" customWidth="1"/>
    <col min="782" max="1024" width="9" style="251"/>
    <col min="1025" max="1025" width="3" style="251" customWidth="1"/>
    <col min="1026" max="1026" width="20.875" style="251" customWidth="1"/>
    <col min="1027" max="1027" width="22.625" style="251" customWidth="1"/>
    <col min="1028" max="1028" width="16.375" style="251" customWidth="1"/>
    <col min="1029" max="1029" width="4.625" style="251" customWidth="1"/>
    <col min="1030" max="1030" width="3.875" style="251" customWidth="1"/>
    <col min="1031" max="1031" width="6.75" style="251" customWidth="1"/>
    <col min="1032" max="1032" width="4.125" style="251" customWidth="1"/>
    <col min="1033" max="1033" width="4.875" style="251" customWidth="1"/>
    <col min="1034" max="1034" width="5.125" style="251" customWidth="1"/>
    <col min="1035" max="1035" width="4.75" style="251" customWidth="1"/>
    <col min="1036" max="1036" width="3.875" style="251" customWidth="1"/>
    <col min="1037" max="1037" width="5.25" style="251" customWidth="1"/>
    <col min="1038" max="1280" width="9" style="251"/>
    <col min="1281" max="1281" width="3" style="251" customWidth="1"/>
    <col min="1282" max="1282" width="20.875" style="251" customWidth="1"/>
    <col min="1283" max="1283" width="22.625" style="251" customWidth="1"/>
    <col min="1284" max="1284" width="16.375" style="251" customWidth="1"/>
    <col min="1285" max="1285" width="4.625" style="251" customWidth="1"/>
    <col min="1286" max="1286" width="3.875" style="251" customWidth="1"/>
    <col min="1287" max="1287" width="6.75" style="251" customWidth="1"/>
    <col min="1288" max="1288" width="4.125" style="251" customWidth="1"/>
    <col min="1289" max="1289" width="4.875" style="251" customWidth="1"/>
    <col min="1290" max="1290" width="5.125" style="251" customWidth="1"/>
    <col min="1291" max="1291" width="4.75" style="251" customWidth="1"/>
    <col min="1292" max="1292" width="3.875" style="251" customWidth="1"/>
    <col min="1293" max="1293" width="5.25" style="251" customWidth="1"/>
    <col min="1294" max="1536" width="9" style="251"/>
    <col min="1537" max="1537" width="3" style="251" customWidth="1"/>
    <col min="1538" max="1538" width="20.875" style="251" customWidth="1"/>
    <col min="1539" max="1539" width="22.625" style="251" customWidth="1"/>
    <col min="1540" max="1540" width="16.375" style="251" customWidth="1"/>
    <col min="1541" max="1541" width="4.625" style="251" customWidth="1"/>
    <col min="1542" max="1542" width="3.875" style="251" customWidth="1"/>
    <col min="1543" max="1543" width="6.75" style="251" customWidth="1"/>
    <col min="1544" max="1544" width="4.125" style="251" customWidth="1"/>
    <col min="1545" max="1545" width="4.875" style="251" customWidth="1"/>
    <col min="1546" max="1546" width="5.125" style="251" customWidth="1"/>
    <col min="1547" max="1547" width="4.75" style="251" customWidth="1"/>
    <col min="1548" max="1548" width="3.875" style="251" customWidth="1"/>
    <col min="1549" max="1549" width="5.25" style="251" customWidth="1"/>
    <col min="1550" max="1792" width="9" style="251"/>
    <col min="1793" max="1793" width="3" style="251" customWidth="1"/>
    <col min="1794" max="1794" width="20.875" style="251" customWidth="1"/>
    <col min="1795" max="1795" width="22.625" style="251" customWidth="1"/>
    <col min="1796" max="1796" width="16.375" style="251" customWidth="1"/>
    <col min="1797" max="1797" width="4.625" style="251" customWidth="1"/>
    <col min="1798" max="1798" width="3.875" style="251" customWidth="1"/>
    <col min="1799" max="1799" width="6.75" style="251" customWidth="1"/>
    <col min="1800" max="1800" width="4.125" style="251" customWidth="1"/>
    <col min="1801" max="1801" width="4.875" style="251" customWidth="1"/>
    <col min="1802" max="1802" width="5.125" style="251" customWidth="1"/>
    <col min="1803" max="1803" width="4.75" style="251" customWidth="1"/>
    <col min="1804" max="1804" width="3.875" style="251" customWidth="1"/>
    <col min="1805" max="1805" width="5.25" style="251" customWidth="1"/>
    <col min="1806" max="2048" width="9" style="251"/>
    <col min="2049" max="2049" width="3" style="251" customWidth="1"/>
    <col min="2050" max="2050" width="20.875" style="251" customWidth="1"/>
    <col min="2051" max="2051" width="22.625" style="251" customWidth="1"/>
    <col min="2052" max="2052" width="16.375" style="251" customWidth="1"/>
    <col min="2053" max="2053" width="4.625" style="251" customWidth="1"/>
    <col min="2054" max="2054" width="3.875" style="251" customWidth="1"/>
    <col min="2055" max="2055" width="6.75" style="251" customWidth="1"/>
    <col min="2056" max="2056" width="4.125" style="251" customWidth="1"/>
    <col min="2057" max="2057" width="4.875" style="251" customWidth="1"/>
    <col min="2058" max="2058" width="5.125" style="251" customWidth="1"/>
    <col min="2059" max="2059" width="4.75" style="251" customWidth="1"/>
    <col min="2060" max="2060" width="3.875" style="251" customWidth="1"/>
    <col min="2061" max="2061" width="5.25" style="251" customWidth="1"/>
    <col min="2062" max="2304" width="9" style="251"/>
    <col min="2305" max="2305" width="3" style="251" customWidth="1"/>
    <col min="2306" max="2306" width="20.875" style="251" customWidth="1"/>
    <col min="2307" max="2307" width="22.625" style="251" customWidth="1"/>
    <col min="2308" max="2308" width="16.375" style="251" customWidth="1"/>
    <col min="2309" max="2309" width="4.625" style="251" customWidth="1"/>
    <col min="2310" max="2310" width="3.875" style="251" customWidth="1"/>
    <col min="2311" max="2311" width="6.75" style="251" customWidth="1"/>
    <col min="2312" max="2312" width="4.125" style="251" customWidth="1"/>
    <col min="2313" max="2313" width="4.875" style="251" customWidth="1"/>
    <col min="2314" max="2314" width="5.125" style="251" customWidth="1"/>
    <col min="2315" max="2315" width="4.75" style="251" customWidth="1"/>
    <col min="2316" max="2316" width="3.875" style="251" customWidth="1"/>
    <col min="2317" max="2317" width="5.25" style="251" customWidth="1"/>
    <col min="2318" max="2560" width="9" style="251"/>
    <col min="2561" max="2561" width="3" style="251" customWidth="1"/>
    <col min="2562" max="2562" width="20.875" style="251" customWidth="1"/>
    <col min="2563" max="2563" width="22.625" style="251" customWidth="1"/>
    <col min="2564" max="2564" width="16.375" style="251" customWidth="1"/>
    <col min="2565" max="2565" width="4.625" style="251" customWidth="1"/>
    <col min="2566" max="2566" width="3.875" style="251" customWidth="1"/>
    <col min="2567" max="2567" width="6.75" style="251" customWidth="1"/>
    <col min="2568" max="2568" width="4.125" style="251" customWidth="1"/>
    <col min="2569" max="2569" width="4.875" style="251" customWidth="1"/>
    <col min="2570" max="2570" width="5.125" style="251" customWidth="1"/>
    <col min="2571" max="2571" width="4.75" style="251" customWidth="1"/>
    <col min="2572" max="2572" width="3.875" style="251" customWidth="1"/>
    <col min="2573" max="2573" width="5.25" style="251" customWidth="1"/>
    <col min="2574" max="2816" width="9" style="251"/>
    <col min="2817" max="2817" width="3" style="251" customWidth="1"/>
    <col min="2818" max="2818" width="20.875" style="251" customWidth="1"/>
    <col min="2819" max="2819" width="22.625" style="251" customWidth="1"/>
    <col min="2820" max="2820" width="16.375" style="251" customWidth="1"/>
    <col min="2821" max="2821" width="4.625" style="251" customWidth="1"/>
    <col min="2822" max="2822" width="3.875" style="251" customWidth="1"/>
    <col min="2823" max="2823" width="6.75" style="251" customWidth="1"/>
    <col min="2824" max="2824" width="4.125" style="251" customWidth="1"/>
    <col min="2825" max="2825" width="4.875" style="251" customWidth="1"/>
    <col min="2826" max="2826" width="5.125" style="251" customWidth="1"/>
    <col min="2827" max="2827" width="4.75" style="251" customWidth="1"/>
    <col min="2828" max="2828" width="3.875" style="251" customWidth="1"/>
    <col min="2829" max="2829" width="5.25" style="251" customWidth="1"/>
    <col min="2830" max="3072" width="9" style="251"/>
    <col min="3073" max="3073" width="3" style="251" customWidth="1"/>
    <col min="3074" max="3074" width="20.875" style="251" customWidth="1"/>
    <col min="3075" max="3075" width="22.625" style="251" customWidth="1"/>
    <col min="3076" max="3076" width="16.375" style="251" customWidth="1"/>
    <col min="3077" max="3077" width="4.625" style="251" customWidth="1"/>
    <col min="3078" max="3078" width="3.875" style="251" customWidth="1"/>
    <col min="3079" max="3079" width="6.75" style="251" customWidth="1"/>
    <col min="3080" max="3080" width="4.125" style="251" customWidth="1"/>
    <col min="3081" max="3081" width="4.875" style="251" customWidth="1"/>
    <col min="3082" max="3082" width="5.125" style="251" customWidth="1"/>
    <col min="3083" max="3083" width="4.75" style="251" customWidth="1"/>
    <col min="3084" max="3084" width="3.875" style="251" customWidth="1"/>
    <col min="3085" max="3085" width="5.25" style="251" customWidth="1"/>
    <col min="3086" max="3328" width="9" style="251"/>
    <col min="3329" max="3329" width="3" style="251" customWidth="1"/>
    <col min="3330" max="3330" width="20.875" style="251" customWidth="1"/>
    <col min="3331" max="3331" width="22.625" style="251" customWidth="1"/>
    <col min="3332" max="3332" width="16.375" style="251" customWidth="1"/>
    <col min="3333" max="3333" width="4.625" style="251" customWidth="1"/>
    <col min="3334" max="3334" width="3.875" style="251" customWidth="1"/>
    <col min="3335" max="3335" width="6.75" style="251" customWidth="1"/>
    <col min="3336" max="3336" width="4.125" style="251" customWidth="1"/>
    <col min="3337" max="3337" width="4.875" style="251" customWidth="1"/>
    <col min="3338" max="3338" width="5.125" style="251" customWidth="1"/>
    <col min="3339" max="3339" width="4.75" style="251" customWidth="1"/>
    <col min="3340" max="3340" width="3.875" style="251" customWidth="1"/>
    <col min="3341" max="3341" width="5.25" style="251" customWidth="1"/>
    <col min="3342" max="3584" width="9" style="251"/>
    <col min="3585" max="3585" width="3" style="251" customWidth="1"/>
    <col min="3586" max="3586" width="20.875" style="251" customWidth="1"/>
    <col min="3587" max="3587" width="22.625" style="251" customWidth="1"/>
    <col min="3588" max="3588" width="16.375" style="251" customWidth="1"/>
    <col min="3589" max="3589" width="4.625" style="251" customWidth="1"/>
    <col min="3590" max="3590" width="3.875" style="251" customWidth="1"/>
    <col min="3591" max="3591" width="6.75" style="251" customWidth="1"/>
    <col min="3592" max="3592" width="4.125" style="251" customWidth="1"/>
    <col min="3593" max="3593" width="4.875" style="251" customWidth="1"/>
    <col min="3594" max="3594" width="5.125" style="251" customWidth="1"/>
    <col min="3595" max="3595" width="4.75" style="251" customWidth="1"/>
    <col min="3596" max="3596" width="3.875" style="251" customWidth="1"/>
    <col min="3597" max="3597" width="5.25" style="251" customWidth="1"/>
    <col min="3598" max="3840" width="9" style="251"/>
    <col min="3841" max="3841" width="3" style="251" customWidth="1"/>
    <col min="3842" max="3842" width="20.875" style="251" customWidth="1"/>
    <col min="3843" max="3843" width="22.625" style="251" customWidth="1"/>
    <col min="3844" max="3844" width="16.375" style="251" customWidth="1"/>
    <col min="3845" max="3845" width="4.625" style="251" customWidth="1"/>
    <col min="3846" max="3846" width="3.875" style="251" customWidth="1"/>
    <col min="3847" max="3847" width="6.75" style="251" customWidth="1"/>
    <col min="3848" max="3848" width="4.125" style="251" customWidth="1"/>
    <col min="3849" max="3849" width="4.875" style="251" customWidth="1"/>
    <col min="3850" max="3850" width="5.125" style="251" customWidth="1"/>
    <col min="3851" max="3851" width="4.75" style="251" customWidth="1"/>
    <col min="3852" max="3852" width="3.875" style="251" customWidth="1"/>
    <col min="3853" max="3853" width="5.25" style="251" customWidth="1"/>
    <col min="3854" max="4096" width="9" style="251"/>
    <col min="4097" max="4097" width="3" style="251" customWidth="1"/>
    <col min="4098" max="4098" width="20.875" style="251" customWidth="1"/>
    <col min="4099" max="4099" width="22.625" style="251" customWidth="1"/>
    <col min="4100" max="4100" width="16.375" style="251" customWidth="1"/>
    <col min="4101" max="4101" width="4.625" style="251" customWidth="1"/>
    <col min="4102" max="4102" width="3.875" style="251" customWidth="1"/>
    <col min="4103" max="4103" width="6.75" style="251" customWidth="1"/>
    <col min="4104" max="4104" width="4.125" style="251" customWidth="1"/>
    <col min="4105" max="4105" width="4.875" style="251" customWidth="1"/>
    <col min="4106" max="4106" width="5.125" style="251" customWidth="1"/>
    <col min="4107" max="4107" width="4.75" style="251" customWidth="1"/>
    <col min="4108" max="4108" width="3.875" style="251" customWidth="1"/>
    <col min="4109" max="4109" width="5.25" style="251" customWidth="1"/>
    <col min="4110" max="4352" width="9" style="251"/>
    <col min="4353" max="4353" width="3" style="251" customWidth="1"/>
    <col min="4354" max="4354" width="20.875" style="251" customWidth="1"/>
    <col min="4355" max="4355" width="22.625" style="251" customWidth="1"/>
    <col min="4356" max="4356" width="16.375" style="251" customWidth="1"/>
    <col min="4357" max="4357" width="4.625" style="251" customWidth="1"/>
    <col min="4358" max="4358" width="3.875" style="251" customWidth="1"/>
    <col min="4359" max="4359" width="6.75" style="251" customWidth="1"/>
    <col min="4360" max="4360" width="4.125" style="251" customWidth="1"/>
    <col min="4361" max="4361" width="4.875" style="251" customWidth="1"/>
    <col min="4362" max="4362" width="5.125" style="251" customWidth="1"/>
    <col min="4363" max="4363" width="4.75" style="251" customWidth="1"/>
    <col min="4364" max="4364" width="3.875" style="251" customWidth="1"/>
    <col min="4365" max="4365" width="5.25" style="251" customWidth="1"/>
    <col min="4366" max="4608" width="9" style="251"/>
    <col min="4609" max="4609" width="3" style="251" customWidth="1"/>
    <col min="4610" max="4610" width="20.875" style="251" customWidth="1"/>
    <col min="4611" max="4611" width="22.625" style="251" customWidth="1"/>
    <col min="4612" max="4612" width="16.375" style="251" customWidth="1"/>
    <col min="4613" max="4613" width="4.625" style="251" customWidth="1"/>
    <col min="4614" max="4614" width="3.875" style="251" customWidth="1"/>
    <col min="4615" max="4615" width="6.75" style="251" customWidth="1"/>
    <col min="4616" max="4616" width="4.125" style="251" customWidth="1"/>
    <col min="4617" max="4617" width="4.875" style="251" customWidth="1"/>
    <col min="4618" max="4618" width="5.125" style="251" customWidth="1"/>
    <col min="4619" max="4619" width="4.75" style="251" customWidth="1"/>
    <col min="4620" max="4620" width="3.875" style="251" customWidth="1"/>
    <col min="4621" max="4621" width="5.25" style="251" customWidth="1"/>
    <col min="4622" max="4864" width="9" style="251"/>
    <col min="4865" max="4865" width="3" style="251" customWidth="1"/>
    <col min="4866" max="4866" width="20.875" style="251" customWidth="1"/>
    <col min="4867" max="4867" width="22.625" style="251" customWidth="1"/>
    <col min="4868" max="4868" width="16.375" style="251" customWidth="1"/>
    <col min="4869" max="4869" width="4.625" style="251" customWidth="1"/>
    <col min="4870" max="4870" width="3.875" style="251" customWidth="1"/>
    <col min="4871" max="4871" width="6.75" style="251" customWidth="1"/>
    <col min="4872" max="4872" width="4.125" style="251" customWidth="1"/>
    <col min="4873" max="4873" width="4.875" style="251" customWidth="1"/>
    <col min="4874" max="4874" width="5.125" style="251" customWidth="1"/>
    <col min="4875" max="4875" width="4.75" style="251" customWidth="1"/>
    <col min="4876" max="4876" width="3.875" style="251" customWidth="1"/>
    <col min="4877" max="4877" width="5.25" style="251" customWidth="1"/>
    <col min="4878" max="5120" width="9" style="251"/>
    <col min="5121" max="5121" width="3" style="251" customWidth="1"/>
    <col min="5122" max="5122" width="20.875" style="251" customWidth="1"/>
    <col min="5123" max="5123" width="22.625" style="251" customWidth="1"/>
    <col min="5124" max="5124" width="16.375" style="251" customWidth="1"/>
    <col min="5125" max="5125" width="4.625" style="251" customWidth="1"/>
    <col min="5126" max="5126" width="3.875" style="251" customWidth="1"/>
    <col min="5127" max="5127" width="6.75" style="251" customWidth="1"/>
    <col min="5128" max="5128" width="4.125" style="251" customWidth="1"/>
    <col min="5129" max="5129" width="4.875" style="251" customWidth="1"/>
    <col min="5130" max="5130" width="5.125" style="251" customWidth="1"/>
    <col min="5131" max="5131" width="4.75" style="251" customWidth="1"/>
    <col min="5132" max="5132" width="3.875" style="251" customWidth="1"/>
    <col min="5133" max="5133" width="5.25" style="251" customWidth="1"/>
    <col min="5134" max="5376" width="9" style="251"/>
    <col min="5377" max="5377" width="3" style="251" customWidth="1"/>
    <col min="5378" max="5378" width="20.875" style="251" customWidth="1"/>
    <col min="5379" max="5379" width="22.625" style="251" customWidth="1"/>
    <col min="5380" max="5380" width="16.375" style="251" customWidth="1"/>
    <col min="5381" max="5381" width="4.625" style="251" customWidth="1"/>
    <col min="5382" max="5382" width="3.875" style="251" customWidth="1"/>
    <col min="5383" max="5383" width="6.75" style="251" customWidth="1"/>
    <col min="5384" max="5384" width="4.125" style="251" customWidth="1"/>
    <col min="5385" max="5385" width="4.875" style="251" customWidth="1"/>
    <col min="5386" max="5386" width="5.125" style="251" customWidth="1"/>
    <col min="5387" max="5387" width="4.75" style="251" customWidth="1"/>
    <col min="5388" max="5388" width="3.875" style="251" customWidth="1"/>
    <col min="5389" max="5389" width="5.25" style="251" customWidth="1"/>
    <col min="5390" max="5632" width="9" style="251"/>
    <col min="5633" max="5633" width="3" style="251" customWidth="1"/>
    <col min="5634" max="5634" width="20.875" style="251" customWidth="1"/>
    <col min="5635" max="5635" width="22.625" style="251" customWidth="1"/>
    <col min="5636" max="5636" width="16.375" style="251" customWidth="1"/>
    <col min="5637" max="5637" width="4.625" style="251" customWidth="1"/>
    <col min="5638" max="5638" width="3.875" style="251" customWidth="1"/>
    <col min="5639" max="5639" width="6.75" style="251" customWidth="1"/>
    <col min="5640" max="5640" width="4.125" style="251" customWidth="1"/>
    <col min="5641" max="5641" width="4.875" style="251" customWidth="1"/>
    <col min="5642" max="5642" width="5.125" style="251" customWidth="1"/>
    <col min="5643" max="5643" width="4.75" style="251" customWidth="1"/>
    <col min="5644" max="5644" width="3.875" style="251" customWidth="1"/>
    <col min="5645" max="5645" width="5.25" style="251" customWidth="1"/>
    <col min="5646" max="5888" width="9" style="251"/>
    <col min="5889" max="5889" width="3" style="251" customWidth="1"/>
    <col min="5890" max="5890" width="20.875" style="251" customWidth="1"/>
    <col min="5891" max="5891" width="22.625" style="251" customWidth="1"/>
    <col min="5892" max="5892" width="16.375" style="251" customWidth="1"/>
    <col min="5893" max="5893" width="4.625" style="251" customWidth="1"/>
    <col min="5894" max="5894" width="3.875" style="251" customWidth="1"/>
    <col min="5895" max="5895" width="6.75" style="251" customWidth="1"/>
    <col min="5896" max="5896" width="4.125" style="251" customWidth="1"/>
    <col min="5897" max="5897" width="4.875" style="251" customWidth="1"/>
    <col min="5898" max="5898" width="5.125" style="251" customWidth="1"/>
    <col min="5899" max="5899" width="4.75" style="251" customWidth="1"/>
    <col min="5900" max="5900" width="3.875" style="251" customWidth="1"/>
    <col min="5901" max="5901" width="5.25" style="251" customWidth="1"/>
    <col min="5902" max="6144" width="9" style="251"/>
    <col min="6145" max="6145" width="3" style="251" customWidth="1"/>
    <col min="6146" max="6146" width="20.875" style="251" customWidth="1"/>
    <col min="6147" max="6147" width="22.625" style="251" customWidth="1"/>
    <col min="6148" max="6148" width="16.375" style="251" customWidth="1"/>
    <col min="6149" max="6149" width="4.625" style="251" customWidth="1"/>
    <col min="6150" max="6150" width="3.875" style="251" customWidth="1"/>
    <col min="6151" max="6151" width="6.75" style="251" customWidth="1"/>
    <col min="6152" max="6152" width="4.125" style="251" customWidth="1"/>
    <col min="6153" max="6153" width="4.875" style="251" customWidth="1"/>
    <col min="6154" max="6154" width="5.125" style="251" customWidth="1"/>
    <col min="6155" max="6155" width="4.75" style="251" customWidth="1"/>
    <col min="6156" max="6156" width="3.875" style="251" customWidth="1"/>
    <col min="6157" max="6157" width="5.25" style="251" customWidth="1"/>
    <col min="6158" max="6400" width="9" style="251"/>
    <col min="6401" max="6401" width="3" style="251" customWidth="1"/>
    <col min="6402" max="6402" width="20.875" style="251" customWidth="1"/>
    <col min="6403" max="6403" width="22.625" style="251" customWidth="1"/>
    <col min="6404" max="6404" width="16.375" style="251" customWidth="1"/>
    <col min="6405" max="6405" width="4.625" style="251" customWidth="1"/>
    <col min="6406" max="6406" width="3.875" style="251" customWidth="1"/>
    <col min="6407" max="6407" width="6.75" style="251" customWidth="1"/>
    <col min="6408" max="6408" width="4.125" style="251" customWidth="1"/>
    <col min="6409" max="6409" width="4.875" style="251" customWidth="1"/>
    <col min="6410" max="6410" width="5.125" style="251" customWidth="1"/>
    <col min="6411" max="6411" width="4.75" style="251" customWidth="1"/>
    <col min="6412" max="6412" width="3.875" style="251" customWidth="1"/>
    <col min="6413" max="6413" width="5.25" style="251" customWidth="1"/>
    <col min="6414" max="6656" width="9" style="251"/>
    <col min="6657" max="6657" width="3" style="251" customWidth="1"/>
    <col min="6658" max="6658" width="20.875" style="251" customWidth="1"/>
    <col min="6659" max="6659" width="22.625" style="251" customWidth="1"/>
    <col min="6660" max="6660" width="16.375" style="251" customWidth="1"/>
    <col min="6661" max="6661" width="4.625" style="251" customWidth="1"/>
    <col min="6662" max="6662" width="3.875" style="251" customWidth="1"/>
    <col min="6663" max="6663" width="6.75" style="251" customWidth="1"/>
    <col min="6664" max="6664" width="4.125" style="251" customWidth="1"/>
    <col min="6665" max="6665" width="4.875" style="251" customWidth="1"/>
    <col min="6666" max="6666" width="5.125" style="251" customWidth="1"/>
    <col min="6667" max="6667" width="4.75" style="251" customWidth="1"/>
    <col min="6668" max="6668" width="3.875" style="251" customWidth="1"/>
    <col min="6669" max="6669" width="5.25" style="251" customWidth="1"/>
    <col min="6670" max="6912" width="9" style="251"/>
    <col min="6913" max="6913" width="3" style="251" customWidth="1"/>
    <col min="6914" max="6914" width="20.875" style="251" customWidth="1"/>
    <col min="6915" max="6915" width="22.625" style="251" customWidth="1"/>
    <col min="6916" max="6916" width="16.375" style="251" customWidth="1"/>
    <col min="6917" max="6917" width="4.625" style="251" customWidth="1"/>
    <col min="6918" max="6918" width="3.875" style="251" customWidth="1"/>
    <col min="6919" max="6919" width="6.75" style="251" customWidth="1"/>
    <col min="6920" max="6920" width="4.125" style="251" customWidth="1"/>
    <col min="6921" max="6921" width="4.875" style="251" customWidth="1"/>
    <col min="6922" max="6922" width="5.125" style="251" customWidth="1"/>
    <col min="6923" max="6923" width="4.75" style="251" customWidth="1"/>
    <col min="6924" max="6924" width="3.875" style="251" customWidth="1"/>
    <col min="6925" max="6925" width="5.25" style="251" customWidth="1"/>
    <col min="6926" max="7168" width="9" style="251"/>
    <col min="7169" max="7169" width="3" style="251" customWidth="1"/>
    <col min="7170" max="7170" width="20.875" style="251" customWidth="1"/>
    <col min="7171" max="7171" width="22.625" style="251" customWidth="1"/>
    <col min="7172" max="7172" width="16.375" style="251" customWidth="1"/>
    <col min="7173" max="7173" width="4.625" style="251" customWidth="1"/>
    <col min="7174" max="7174" width="3.875" style="251" customWidth="1"/>
    <col min="7175" max="7175" width="6.75" style="251" customWidth="1"/>
    <col min="7176" max="7176" width="4.125" style="251" customWidth="1"/>
    <col min="7177" max="7177" width="4.875" style="251" customWidth="1"/>
    <col min="7178" max="7178" width="5.125" style="251" customWidth="1"/>
    <col min="7179" max="7179" width="4.75" style="251" customWidth="1"/>
    <col min="7180" max="7180" width="3.875" style="251" customWidth="1"/>
    <col min="7181" max="7181" width="5.25" style="251" customWidth="1"/>
    <col min="7182" max="7424" width="9" style="251"/>
    <col min="7425" max="7425" width="3" style="251" customWidth="1"/>
    <col min="7426" max="7426" width="20.875" style="251" customWidth="1"/>
    <col min="7427" max="7427" width="22.625" style="251" customWidth="1"/>
    <col min="7428" max="7428" width="16.375" style="251" customWidth="1"/>
    <col min="7429" max="7429" width="4.625" style="251" customWidth="1"/>
    <col min="7430" max="7430" width="3.875" style="251" customWidth="1"/>
    <col min="7431" max="7431" width="6.75" style="251" customWidth="1"/>
    <col min="7432" max="7432" width="4.125" style="251" customWidth="1"/>
    <col min="7433" max="7433" width="4.875" style="251" customWidth="1"/>
    <col min="7434" max="7434" width="5.125" style="251" customWidth="1"/>
    <col min="7435" max="7435" width="4.75" style="251" customWidth="1"/>
    <col min="7436" max="7436" width="3.875" style="251" customWidth="1"/>
    <col min="7437" max="7437" width="5.25" style="251" customWidth="1"/>
    <col min="7438" max="7680" width="9" style="251"/>
    <col min="7681" max="7681" width="3" style="251" customWidth="1"/>
    <col min="7682" max="7682" width="20.875" style="251" customWidth="1"/>
    <col min="7683" max="7683" width="22.625" style="251" customWidth="1"/>
    <col min="7684" max="7684" width="16.375" style="251" customWidth="1"/>
    <col min="7685" max="7685" width="4.625" style="251" customWidth="1"/>
    <col min="7686" max="7686" width="3.875" style="251" customWidth="1"/>
    <col min="7687" max="7687" width="6.75" style="251" customWidth="1"/>
    <col min="7688" max="7688" width="4.125" style="251" customWidth="1"/>
    <col min="7689" max="7689" width="4.875" style="251" customWidth="1"/>
    <col min="7690" max="7690" width="5.125" style="251" customWidth="1"/>
    <col min="7691" max="7691" width="4.75" style="251" customWidth="1"/>
    <col min="7692" max="7692" width="3.875" style="251" customWidth="1"/>
    <col min="7693" max="7693" width="5.25" style="251" customWidth="1"/>
    <col min="7694" max="7936" width="9" style="251"/>
    <col min="7937" max="7937" width="3" style="251" customWidth="1"/>
    <col min="7938" max="7938" width="20.875" style="251" customWidth="1"/>
    <col min="7939" max="7939" width="22.625" style="251" customWidth="1"/>
    <col min="7940" max="7940" width="16.375" style="251" customWidth="1"/>
    <col min="7941" max="7941" width="4.625" style="251" customWidth="1"/>
    <col min="7942" max="7942" width="3.875" style="251" customWidth="1"/>
    <col min="7943" max="7943" width="6.75" style="251" customWidth="1"/>
    <col min="7944" max="7944" width="4.125" style="251" customWidth="1"/>
    <col min="7945" max="7945" width="4.875" style="251" customWidth="1"/>
    <col min="7946" max="7946" width="5.125" style="251" customWidth="1"/>
    <col min="7947" max="7947" width="4.75" style="251" customWidth="1"/>
    <col min="7948" max="7948" width="3.875" style="251" customWidth="1"/>
    <col min="7949" max="7949" width="5.25" style="251" customWidth="1"/>
    <col min="7950" max="8192" width="9" style="251"/>
    <col min="8193" max="8193" width="3" style="251" customWidth="1"/>
    <col min="8194" max="8194" width="20.875" style="251" customWidth="1"/>
    <col min="8195" max="8195" width="22.625" style="251" customWidth="1"/>
    <col min="8196" max="8196" width="16.375" style="251" customWidth="1"/>
    <col min="8197" max="8197" width="4.625" style="251" customWidth="1"/>
    <col min="8198" max="8198" width="3.875" style="251" customWidth="1"/>
    <col min="8199" max="8199" width="6.75" style="251" customWidth="1"/>
    <col min="8200" max="8200" width="4.125" style="251" customWidth="1"/>
    <col min="8201" max="8201" width="4.875" style="251" customWidth="1"/>
    <col min="8202" max="8202" width="5.125" style="251" customWidth="1"/>
    <col min="8203" max="8203" width="4.75" style="251" customWidth="1"/>
    <col min="8204" max="8204" width="3.875" style="251" customWidth="1"/>
    <col min="8205" max="8205" width="5.25" style="251" customWidth="1"/>
    <col min="8206" max="8448" width="9" style="251"/>
    <col min="8449" max="8449" width="3" style="251" customWidth="1"/>
    <col min="8450" max="8450" width="20.875" style="251" customWidth="1"/>
    <col min="8451" max="8451" width="22.625" style="251" customWidth="1"/>
    <col min="8452" max="8452" width="16.375" style="251" customWidth="1"/>
    <col min="8453" max="8453" width="4.625" style="251" customWidth="1"/>
    <col min="8454" max="8454" width="3.875" style="251" customWidth="1"/>
    <col min="8455" max="8455" width="6.75" style="251" customWidth="1"/>
    <col min="8456" max="8456" width="4.125" style="251" customWidth="1"/>
    <col min="8457" max="8457" width="4.875" style="251" customWidth="1"/>
    <col min="8458" max="8458" width="5.125" style="251" customWidth="1"/>
    <col min="8459" max="8459" width="4.75" style="251" customWidth="1"/>
    <col min="8460" max="8460" width="3.875" style="251" customWidth="1"/>
    <col min="8461" max="8461" width="5.25" style="251" customWidth="1"/>
    <col min="8462" max="8704" width="9" style="251"/>
    <col min="8705" max="8705" width="3" style="251" customWidth="1"/>
    <col min="8706" max="8706" width="20.875" style="251" customWidth="1"/>
    <col min="8707" max="8707" width="22.625" style="251" customWidth="1"/>
    <col min="8708" max="8708" width="16.375" style="251" customWidth="1"/>
    <col min="8709" max="8709" width="4.625" style="251" customWidth="1"/>
    <col min="8710" max="8710" width="3.875" style="251" customWidth="1"/>
    <col min="8711" max="8711" width="6.75" style="251" customWidth="1"/>
    <col min="8712" max="8712" width="4.125" style="251" customWidth="1"/>
    <col min="8713" max="8713" width="4.875" style="251" customWidth="1"/>
    <col min="8714" max="8714" width="5.125" style="251" customWidth="1"/>
    <col min="8715" max="8715" width="4.75" style="251" customWidth="1"/>
    <col min="8716" max="8716" width="3.875" style="251" customWidth="1"/>
    <col min="8717" max="8717" width="5.25" style="251" customWidth="1"/>
    <col min="8718" max="8960" width="9" style="251"/>
    <col min="8961" max="8961" width="3" style="251" customWidth="1"/>
    <col min="8962" max="8962" width="20.875" style="251" customWidth="1"/>
    <col min="8963" max="8963" width="22.625" style="251" customWidth="1"/>
    <col min="8964" max="8964" width="16.375" style="251" customWidth="1"/>
    <col min="8965" max="8965" width="4.625" style="251" customWidth="1"/>
    <col min="8966" max="8966" width="3.875" style="251" customWidth="1"/>
    <col min="8967" max="8967" width="6.75" style="251" customWidth="1"/>
    <col min="8968" max="8968" width="4.125" style="251" customWidth="1"/>
    <col min="8969" max="8969" width="4.875" style="251" customWidth="1"/>
    <col min="8970" max="8970" width="5.125" style="251" customWidth="1"/>
    <col min="8971" max="8971" width="4.75" style="251" customWidth="1"/>
    <col min="8972" max="8972" width="3.875" style="251" customWidth="1"/>
    <col min="8973" max="8973" width="5.25" style="251" customWidth="1"/>
    <col min="8974" max="9216" width="9" style="251"/>
    <col min="9217" max="9217" width="3" style="251" customWidth="1"/>
    <col min="9218" max="9218" width="20.875" style="251" customWidth="1"/>
    <col min="9219" max="9219" width="22.625" style="251" customWidth="1"/>
    <col min="9220" max="9220" width="16.375" style="251" customWidth="1"/>
    <col min="9221" max="9221" width="4.625" style="251" customWidth="1"/>
    <col min="9222" max="9222" width="3.875" style="251" customWidth="1"/>
    <col min="9223" max="9223" width="6.75" style="251" customWidth="1"/>
    <col min="9224" max="9224" width="4.125" style="251" customWidth="1"/>
    <col min="9225" max="9225" width="4.875" style="251" customWidth="1"/>
    <col min="9226" max="9226" width="5.125" style="251" customWidth="1"/>
    <col min="9227" max="9227" width="4.75" style="251" customWidth="1"/>
    <col min="9228" max="9228" width="3.875" style="251" customWidth="1"/>
    <col min="9229" max="9229" width="5.25" style="251" customWidth="1"/>
    <col min="9230" max="9472" width="9" style="251"/>
    <col min="9473" max="9473" width="3" style="251" customWidth="1"/>
    <col min="9474" max="9474" width="20.875" style="251" customWidth="1"/>
    <col min="9475" max="9475" width="22.625" style="251" customWidth="1"/>
    <col min="9476" max="9476" width="16.375" style="251" customWidth="1"/>
    <col min="9477" max="9477" width="4.625" style="251" customWidth="1"/>
    <col min="9478" max="9478" width="3.875" style="251" customWidth="1"/>
    <col min="9479" max="9479" width="6.75" style="251" customWidth="1"/>
    <col min="9480" max="9480" width="4.125" style="251" customWidth="1"/>
    <col min="9481" max="9481" width="4.875" style="251" customWidth="1"/>
    <col min="9482" max="9482" width="5.125" style="251" customWidth="1"/>
    <col min="9483" max="9483" width="4.75" style="251" customWidth="1"/>
    <col min="9484" max="9484" width="3.875" style="251" customWidth="1"/>
    <col min="9485" max="9485" width="5.25" style="251" customWidth="1"/>
    <col min="9486" max="9728" width="9" style="251"/>
    <col min="9729" max="9729" width="3" style="251" customWidth="1"/>
    <col min="9730" max="9730" width="20.875" style="251" customWidth="1"/>
    <col min="9731" max="9731" width="22.625" style="251" customWidth="1"/>
    <col min="9732" max="9732" width="16.375" style="251" customWidth="1"/>
    <col min="9733" max="9733" width="4.625" style="251" customWidth="1"/>
    <col min="9734" max="9734" width="3.875" style="251" customWidth="1"/>
    <col min="9735" max="9735" width="6.75" style="251" customWidth="1"/>
    <col min="9736" max="9736" width="4.125" style="251" customWidth="1"/>
    <col min="9737" max="9737" width="4.875" style="251" customWidth="1"/>
    <col min="9738" max="9738" width="5.125" style="251" customWidth="1"/>
    <col min="9739" max="9739" width="4.75" style="251" customWidth="1"/>
    <col min="9740" max="9740" width="3.875" style="251" customWidth="1"/>
    <col min="9741" max="9741" width="5.25" style="251" customWidth="1"/>
    <col min="9742" max="9984" width="9" style="251"/>
    <col min="9985" max="9985" width="3" style="251" customWidth="1"/>
    <col min="9986" max="9986" width="20.875" style="251" customWidth="1"/>
    <col min="9987" max="9987" width="22.625" style="251" customWidth="1"/>
    <col min="9988" max="9988" width="16.375" style="251" customWidth="1"/>
    <col min="9989" max="9989" width="4.625" style="251" customWidth="1"/>
    <col min="9990" max="9990" width="3.875" style="251" customWidth="1"/>
    <col min="9991" max="9991" width="6.75" style="251" customWidth="1"/>
    <col min="9992" max="9992" width="4.125" style="251" customWidth="1"/>
    <col min="9993" max="9993" width="4.875" style="251" customWidth="1"/>
    <col min="9994" max="9994" width="5.125" style="251" customWidth="1"/>
    <col min="9995" max="9995" width="4.75" style="251" customWidth="1"/>
    <col min="9996" max="9996" width="3.875" style="251" customWidth="1"/>
    <col min="9997" max="9997" width="5.25" style="251" customWidth="1"/>
    <col min="9998" max="10240" width="9" style="251"/>
    <col min="10241" max="10241" width="3" style="251" customWidth="1"/>
    <col min="10242" max="10242" width="20.875" style="251" customWidth="1"/>
    <col min="10243" max="10243" width="22.625" style="251" customWidth="1"/>
    <col min="10244" max="10244" width="16.375" style="251" customWidth="1"/>
    <col min="10245" max="10245" width="4.625" style="251" customWidth="1"/>
    <col min="10246" max="10246" width="3.875" style="251" customWidth="1"/>
    <col min="10247" max="10247" width="6.75" style="251" customWidth="1"/>
    <col min="10248" max="10248" width="4.125" style="251" customWidth="1"/>
    <col min="10249" max="10249" width="4.875" style="251" customWidth="1"/>
    <col min="10250" max="10250" width="5.125" style="251" customWidth="1"/>
    <col min="10251" max="10251" width="4.75" style="251" customWidth="1"/>
    <col min="10252" max="10252" width="3.875" style="251" customWidth="1"/>
    <col min="10253" max="10253" width="5.25" style="251" customWidth="1"/>
    <col min="10254" max="10496" width="9" style="251"/>
    <col min="10497" max="10497" width="3" style="251" customWidth="1"/>
    <col min="10498" max="10498" width="20.875" style="251" customWidth="1"/>
    <col min="10499" max="10499" width="22.625" style="251" customWidth="1"/>
    <col min="10500" max="10500" width="16.375" style="251" customWidth="1"/>
    <col min="10501" max="10501" width="4.625" style="251" customWidth="1"/>
    <col min="10502" max="10502" width="3.875" style="251" customWidth="1"/>
    <col min="10503" max="10503" width="6.75" style="251" customWidth="1"/>
    <col min="10504" max="10504" width="4.125" style="251" customWidth="1"/>
    <col min="10505" max="10505" width="4.875" style="251" customWidth="1"/>
    <col min="10506" max="10506" width="5.125" style="251" customWidth="1"/>
    <col min="10507" max="10507" width="4.75" style="251" customWidth="1"/>
    <col min="10508" max="10508" width="3.875" style="251" customWidth="1"/>
    <col min="10509" max="10509" width="5.25" style="251" customWidth="1"/>
    <col min="10510" max="10752" width="9" style="251"/>
    <col min="10753" max="10753" width="3" style="251" customWidth="1"/>
    <col min="10754" max="10754" width="20.875" style="251" customWidth="1"/>
    <col min="10755" max="10755" width="22.625" style="251" customWidth="1"/>
    <col min="10756" max="10756" width="16.375" style="251" customWidth="1"/>
    <col min="10757" max="10757" width="4.625" style="251" customWidth="1"/>
    <col min="10758" max="10758" width="3.875" style="251" customWidth="1"/>
    <col min="10759" max="10759" width="6.75" style="251" customWidth="1"/>
    <col min="10760" max="10760" width="4.125" style="251" customWidth="1"/>
    <col min="10761" max="10761" width="4.875" style="251" customWidth="1"/>
    <col min="10762" max="10762" width="5.125" style="251" customWidth="1"/>
    <col min="10763" max="10763" width="4.75" style="251" customWidth="1"/>
    <col min="10764" max="10764" width="3.875" style="251" customWidth="1"/>
    <col min="10765" max="10765" width="5.25" style="251" customWidth="1"/>
    <col min="10766" max="11008" width="9" style="251"/>
    <col min="11009" max="11009" width="3" style="251" customWidth="1"/>
    <col min="11010" max="11010" width="20.875" style="251" customWidth="1"/>
    <col min="11011" max="11011" width="22.625" style="251" customWidth="1"/>
    <col min="11012" max="11012" width="16.375" style="251" customWidth="1"/>
    <col min="11013" max="11013" width="4.625" style="251" customWidth="1"/>
    <col min="11014" max="11014" width="3.875" style="251" customWidth="1"/>
    <col min="11015" max="11015" width="6.75" style="251" customWidth="1"/>
    <col min="11016" max="11016" width="4.125" style="251" customWidth="1"/>
    <col min="11017" max="11017" width="4.875" style="251" customWidth="1"/>
    <col min="11018" max="11018" width="5.125" style="251" customWidth="1"/>
    <col min="11019" max="11019" width="4.75" style="251" customWidth="1"/>
    <col min="11020" max="11020" width="3.875" style="251" customWidth="1"/>
    <col min="11021" max="11021" width="5.25" style="251" customWidth="1"/>
    <col min="11022" max="11264" width="9" style="251"/>
    <col min="11265" max="11265" width="3" style="251" customWidth="1"/>
    <col min="11266" max="11266" width="20.875" style="251" customWidth="1"/>
    <col min="11267" max="11267" width="22.625" style="251" customWidth="1"/>
    <col min="11268" max="11268" width="16.375" style="251" customWidth="1"/>
    <col min="11269" max="11269" width="4.625" style="251" customWidth="1"/>
    <col min="11270" max="11270" width="3.875" style="251" customWidth="1"/>
    <col min="11271" max="11271" width="6.75" style="251" customWidth="1"/>
    <col min="11272" max="11272" width="4.125" style="251" customWidth="1"/>
    <col min="11273" max="11273" width="4.875" style="251" customWidth="1"/>
    <col min="11274" max="11274" width="5.125" style="251" customWidth="1"/>
    <col min="11275" max="11275" width="4.75" style="251" customWidth="1"/>
    <col min="11276" max="11276" width="3.875" style="251" customWidth="1"/>
    <col min="11277" max="11277" width="5.25" style="251" customWidth="1"/>
    <col min="11278" max="11520" width="9" style="251"/>
    <col min="11521" max="11521" width="3" style="251" customWidth="1"/>
    <col min="11522" max="11522" width="20.875" style="251" customWidth="1"/>
    <col min="11523" max="11523" width="22.625" style="251" customWidth="1"/>
    <col min="11524" max="11524" width="16.375" style="251" customWidth="1"/>
    <col min="11525" max="11525" width="4.625" style="251" customWidth="1"/>
    <col min="11526" max="11526" width="3.875" style="251" customWidth="1"/>
    <col min="11527" max="11527" width="6.75" style="251" customWidth="1"/>
    <col min="11528" max="11528" width="4.125" style="251" customWidth="1"/>
    <col min="11529" max="11529" width="4.875" style="251" customWidth="1"/>
    <col min="11530" max="11530" width="5.125" style="251" customWidth="1"/>
    <col min="11531" max="11531" width="4.75" style="251" customWidth="1"/>
    <col min="11532" max="11532" width="3.875" style="251" customWidth="1"/>
    <col min="11533" max="11533" width="5.25" style="251" customWidth="1"/>
    <col min="11534" max="11776" width="9" style="251"/>
    <col min="11777" max="11777" width="3" style="251" customWidth="1"/>
    <col min="11778" max="11778" width="20.875" style="251" customWidth="1"/>
    <col min="11779" max="11779" width="22.625" style="251" customWidth="1"/>
    <col min="11780" max="11780" width="16.375" style="251" customWidth="1"/>
    <col min="11781" max="11781" width="4.625" style="251" customWidth="1"/>
    <col min="11782" max="11782" width="3.875" style="251" customWidth="1"/>
    <col min="11783" max="11783" width="6.75" style="251" customWidth="1"/>
    <col min="11784" max="11784" width="4.125" style="251" customWidth="1"/>
    <col min="11785" max="11785" width="4.875" style="251" customWidth="1"/>
    <col min="11786" max="11786" width="5.125" style="251" customWidth="1"/>
    <col min="11787" max="11787" width="4.75" style="251" customWidth="1"/>
    <col min="11788" max="11788" width="3.875" style="251" customWidth="1"/>
    <col min="11789" max="11789" width="5.25" style="251" customWidth="1"/>
    <col min="11790" max="12032" width="9" style="251"/>
    <col min="12033" max="12033" width="3" style="251" customWidth="1"/>
    <col min="12034" max="12034" width="20.875" style="251" customWidth="1"/>
    <col min="12035" max="12035" width="22.625" style="251" customWidth="1"/>
    <col min="12036" max="12036" width="16.375" style="251" customWidth="1"/>
    <col min="12037" max="12037" width="4.625" style="251" customWidth="1"/>
    <col min="12038" max="12038" width="3.875" style="251" customWidth="1"/>
    <col min="12039" max="12039" width="6.75" style="251" customWidth="1"/>
    <col min="12040" max="12040" width="4.125" style="251" customWidth="1"/>
    <col min="12041" max="12041" width="4.875" style="251" customWidth="1"/>
    <col min="12042" max="12042" width="5.125" style="251" customWidth="1"/>
    <col min="12043" max="12043" width="4.75" style="251" customWidth="1"/>
    <col min="12044" max="12044" width="3.875" style="251" customWidth="1"/>
    <col min="12045" max="12045" width="5.25" style="251" customWidth="1"/>
    <col min="12046" max="12288" width="9" style="251"/>
    <col min="12289" max="12289" width="3" style="251" customWidth="1"/>
    <col min="12290" max="12290" width="20.875" style="251" customWidth="1"/>
    <col min="12291" max="12291" width="22.625" style="251" customWidth="1"/>
    <col min="12292" max="12292" width="16.375" style="251" customWidth="1"/>
    <col min="12293" max="12293" width="4.625" style="251" customWidth="1"/>
    <col min="12294" max="12294" width="3.875" style="251" customWidth="1"/>
    <col min="12295" max="12295" width="6.75" style="251" customWidth="1"/>
    <col min="12296" max="12296" width="4.125" style="251" customWidth="1"/>
    <col min="12297" max="12297" width="4.875" style="251" customWidth="1"/>
    <col min="12298" max="12298" width="5.125" style="251" customWidth="1"/>
    <col min="12299" max="12299" width="4.75" style="251" customWidth="1"/>
    <col min="12300" max="12300" width="3.875" style="251" customWidth="1"/>
    <col min="12301" max="12301" width="5.25" style="251" customWidth="1"/>
    <col min="12302" max="12544" width="9" style="251"/>
    <col min="12545" max="12545" width="3" style="251" customWidth="1"/>
    <col min="12546" max="12546" width="20.875" style="251" customWidth="1"/>
    <col min="12547" max="12547" width="22.625" style="251" customWidth="1"/>
    <col min="12548" max="12548" width="16.375" style="251" customWidth="1"/>
    <col min="12549" max="12549" width="4.625" style="251" customWidth="1"/>
    <col min="12550" max="12550" width="3.875" style="251" customWidth="1"/>
    <col min="12551" max="12551" width="6.75" style="251" customWidth="1"/>
    <col min="12552" max="12552" width="4.125" style="251" customWidth="1"/>
    <col min="12553" max="12553" width="4.875" style="251" customWidth="1"/>
    <col min="12554" max="12554" width="5.125" style="251" customWidth="1"/>
    <col min="12555" max="12555" width="4.75" style="251" customWidth="1"/>
    <col min="12556" max="12556" width="3.875" style="251" customWidth="1"/>
    <col min="12557" max="12557" width="5.25" style="251" customWidth="1"/>
    <col min="12558" max="12800" width="9" style="251"/>
    <col min="12801" max="12801" width="3" style="251" customWidth="1"/>
    <col min="12802" max="12802" width="20.875" style="251" customWidth="1"/>
    <col min="12803" max="12803" width="22.625" style="251" customWidth="1"/>
    <col min="12804" max="12804" width="16.375" style="251" customWidth="1"/>
    <col min="12805" max="12805" width="4.625" style="251" customWidth="1"/>
    <col min="12806" max="12806" width="3.875" style="251" customWidth="1"/>
    <col min="12807" max="12807" width="6.75" style="251" customWidth="1"/>
    <col min="12808" max="12808" width="4.125" style="251" customWidth="1"/>
    <col min="12809" max="12809" width="4.875" style="251" customWidth="1"/>
    <col min="12810" max="12810" width="5.125" style="251" customWidth="1"/>
    <col min="12811" max="12811" width="4.75" style="251" customWidth="1"/>
    <col min="12812" max="12812" width="3.875" style="251" customWidth="1"/>
    <col min="12813" max="12813" width="5.25" style="251" customWidth="1"/>
    <col min="12814" max="13056" width="9" style="251"/>
    <col min="13057" max="13057" width="3" style="251" customWidth="1"/>
    <col min="13058" max="13058" width="20.875" style="251" customWidth="1"/>
    <col min="13059" max="13059" width="22.625" style="251" customWidth="1"/>
    <col min="13060" max="13060" width="16.375" style="251" customWidth="1"/>
    <col min="13061" max="13061" width="4.625" style="251" customWidth="1"/>
    <col min="13062" max="13062" width="3.875" style="251" customWidth="1"/>
    <col min="13063" max="13063" width="6.75" style="251" customWidth="1"/>
    <col min="13064" max="13064" width="4.125" style="251" customWidth="1"/>
    <col min="13065" max="13065" width="4.875" style="251" customWidth="1"/>
    <col min="13066" max="13066" width="5.125" style="251" customWidth="1"/>
    <col min="13067" max="13067" width="4.75" style="251" customWidth="1"/>
    <col min="13068" max="13068" width="3.875" style="251" customWidth="1"/>
    <col min="13069" max="13069" width="5.25" style="251" customWidth="1"/>
    <col min="13070" max="13312" width="9" style="251"/>
    <col min="13313" max="13313" width="3" style="251" customWidth="1"/>
    <col min="13314" max="13314" width="20.875" style="251" customWidth="1"/>
    <col min="13315" max="13315" width="22.625" style="251" customWidth="1"/>
    <col min="13316" max="13316" width="16.375" style="251" customWidth="1"/>
    <col min="13317" max="13317" width="4.625" style="251" customWidth="1"/>
    <col min="13318" max="13318" width="3.875" style="251" customWidth="1"/>
    <col min="13319" max="13319" width="6.75" style="251" customWidth="1"/>
    <col min="13320" max="13320" width="4.125" style="251" customWidth="1"/>
    <col min="13321" max="13321" width="4.875" style="251" customWidth="1"/>
    <col min="13322" max="13322" width="5.125" style="251" customWidth="1"/>
    <col min="13323" max="13323" width="4.75" style="251" customWidth="1"/>
    <col min="13324" max="13324" width="3.875" style="251" customWidth="1"/>
    <col min="13325" max="13325" width="5.25" style="251" customWidth="1"/>
    <col min="13326" max="13568" width="9" style="251"/>
    <col min="13569" max="13569" width="3" style="251" customWidth="1"/>
    <col min="13570" max="13570" width="20.875" style="251" customWidth="1"/>
    <col min="13571" max="13571" width="22.625" style="251" customWidth="1"/>
    <col min="13572" max="13572" width="16.375" style="251" customWidth="1"/>
    <col min="13573" max="13573" width="4.625" style="251" customWidth="1"/>
    <col min="13574" max="13574" width="3.875" style="251" customWidth="1"/>
    <col min="13575" max="13575" width="6.75" style="251" customWidth="1"/>
    <col min="13576" max="13576" width="4.125" style="251" customWidth="1"/>
    <col min="13577" max="13577" width="4.875" style="251" customWidth="1"/>
    <col min="13578" max="13578" width="5.125" style="251" customWidth="1"/>
    <col min="13579" max="13579" width="4.75" style="251" customWidth="1"/>
    <col min="13580" max="13580" width="3.875" style="251" customWidth="1"/>
    <col min="13581" max="13581" width="5.25" style="251" customWidth="1"/>
    <col min="13582" max="13824" width="9" style="251"/>
    <col min="13825" max="13825" width="3" style="251" customWidth="1"/>
    <col min="13826" max="13826" width="20.875" style="251" customWidth="1"/>
    <col min="13827" max="13827" width="22.625" style="251" customWidth="1"/>
    <col min="13828" max="13828" width="16.375" style="251" customWidth="1"/>
    <col min="13829" max="13829" width="4.625" style="251" customWidth="1"/>
    <col min="13830" max="13830" width="3.875" style="251" customWidth="1"/>
    <col min="13831" max="13831" width="6.75" style="251" customWidth="1"/>
    <col min="13832" max="13832" width="4.125" style="251" customWidth="1"/>
    <col min="13833" max="13833" width="4.875" style="251" customWidth="1"/>
    <col min="13834" max="13834" width="5.125" style="251" customWidth="1"/>
    <col min="13835" max="13835" width="4.75" style="251" customWidth="1"/>
    <col min="13836" max="13836" width="3.875" style="251" customWidth="1"/>
    <col min="13837" max="13837" width="5.25" style="251" customWidth="1"/>
    <col min="13838" max="14080" width="9" style="251"/>
    <col min="14081" max="14081" width="3" style="251" customWidth="1"/>
    <col min="14082" max="14082" width="20.875" style="251" customWidth="1"/>
    <col min="14083" max="14083" width="22.625" style="251" customWidth="1"/>
    <col min="14084" max="14084" width="16.375" style="251" customWidth="1"/>
    <col min="14085" max="14085" width="4.625" style="251" customWidth="1"/>
    <col min="14086" max="14086" width="3.875" style="251" customWidth="1"/>
    <col min="14087" max="14087" width="6.75" style="251" customWidth="1"/>
    <col min="14088" max="14088" width="4.125" style="251" customWidth="1"/>
    <col min="14089" max="14089" width="4.875" style="251" customWidth="1"/>
    <col min="14090" max="14090" width="5.125" style="251" customWidth="1"/>
    <col min="14091" max="14091" width="4.75" style="251" customWidth="1"/>
    <col min="14092" max="14092" width="3.875" style="251" customWidth="1"/>
    <col min="14093" max="14093" width="5.25" style="251" customWidth="1"/>
    <col min="14094" max="14336" width="9" style="251"/>
    <col min="14337" max="14337" width="3" style="251" customWidth="1"/>
    <col min="14338" max="14338" width="20.875" style="251" customWidth="1"/>
    <col min="14339" max="14339" width="22.625" style="251" customWidth="1"/>
    <col min="14340" max="14340" width="16.375" style="251" customWidth="1"/>
    <col min="14341" max="14341" width="4.625" style="251" customWidth="1"/>
    <col min="14342" max="14342" width="3.875" style="251" customWidth="1"/>
    <col min="14343" max="14343" width="6.75" style="251" customWidth="1"/>
    <col min="14344" max="14344" width="4.125" style="251" customWidth="1"/>
    <col min="14345" max="14345" width="4.875" style="251" customWidth="1"/>
    <col min="14346" max="14346" width="5.125" style="251" customWidth="1"/>
    <col min="14347" max="14347" width="4.75" style="251" customWidth="1"/>
    <col min="14348" max="14348" width="3.875" style="251" customWidth="1"/>
    <col min="14349" max="14349" width="5.25" style="251" customWidth="1"/>
    <col min="14350" max="14592" width="9" style="251"/>
    <col min="14593" max="14593" width="3" style="251" customWidth="1"/>
    <col min="14594" max="14594" width="20.875" style="251" customWidth="1"/>
    <col min="14595" max="14595" width="22.625" style="251" customWidth="1"/>
    <col min="14596" max="14596" width="16.375" style="251" customWidth="1"/>
    <col min="14597" max="14597" width="4.625" style="251" customWidth="1"/>
    <col min="14598" max="14598" width="3.875" style="251" customWidth="1"/>
    <col min="14599" max="14599" width="6.75" style="251" customWidth="1"/>
    <col min="14600" max="14600" width="4.125" style="251" customWidth="1"/>
    <col min="14601" max="14601" width="4.875" style="251" customWidth="1"/>
    <col min="14602" max="14602" width="5.125" style="251" customWidth="1"/>
    <col min="14603" max="14603" width="4.75" style="251" customWidth="1"/>
    <col min="14604" max="14604" width="3.875" style="251" customWidth="1"/>
    <col min="14605" max="14605" width="5.25" style="251" customWidth="1"/>
    <col min="14606" max="14848" width="9" style="251"/>
    <col min="14849" max="14849" width="3" style="251" customWidth="1"/>
    <col min="14850" max="14850" width="20.875" style="251" customWidth="1"/>
    <col min="14851" max="14851" width="22.625" style="251" customWidth="1"/>
    <col min="14852" max="14852" width="16.375" style="251" customWidth="1"/>
    <col min="14853" max="14853" width="4.625" style="251" customWidth="1"/>
    <col min="14854" max="14854" width="3.875" style="251" customWidth="1"/>
    <col min="14855" max="14855" width="6.75" style="251" customWidth="1"/>
    <col min="14856" max="14856" width="4.125" style="251" customWidth="1"/>
    <col min="14857" max="14857" width="4.875" style="251" customWidth="1"/>
    <col min="14858" max="14858" width="5.125" style="251" customWidth="1"/>
    <col min="14859" max="14859" width="4.75" style="251" customWidth="1"/>
    <col min="14860" max="14860" width="3.875" style="251" customWidth="1"/>
    <col min="14861" max="14861" width="5.25" style="251" customWidth="1"/>
    <col min="14862" max="15104" width="9" style="251"/>
    <col min="15105" max="15105" width="3" style="251" customWidth="1"/>
    <col min="15106" max="15106" width="20.875" style="251" customWidth="1"/>
    <col min="15107" max="15107" width="22.625" style="251" customWidth="1"/>
    <col min="15108" max="15108" width="16.375" style="251" customWidth="1"/>
    <col min="15109" max="15109" width="4.625" style="251" customWidth="1"/>
    <col min="15110" max="15110" width="3.875" style="251" customWidth="1"/>
    <col min="15111" max="15111" width="6.75" style="251" customWidth="1"/>
    <col min="15112" max="15112" width="4.125" style="251" customWidth="1"/>
    <col min="15113" max="15113" width="4.875" style="251" customWidth="1"/>
    <col min="15114" max="15114" width="5.125" style="251" customWidth="1"/>
    <col min="15115" max="15115" width="4.75" style="251" customWidth="1"/>
    <col min="15116" max="15116" width="3.875" style="251" customWidth="1"/>
    <col min="15117" max="15117" width="5.25" style="251" customWidth="1"/>
    <col min="15118" max="15360" width="9" style="251"/>
    <col min="15361" max="15361" width="3" style="251" customWidth="1"/>
    <col min="15362" max="15362" width="20.875" style="251" customWidth="1"/>
    <col min="15363" max="15363" width="22.625" style="251" customWidth="1"/>
    <col min="15364" max="15364" width="16.375" style="251" customWidth="1"/>
    <col min="15365" max="15365" width="4.625" style="251" customWidth="1"/>
    <col min="15366" max="15366" width="3.875" style="251" customWidth="1"/>
    <col min="15367" max="15367" width="6.75" style="251" customWidth="1"/>
    <col min="15368" max="15368" width="4.125" style="251" customWidth="1"/>
    <col min="15369" max="15369" width="4.875" style="251" customWidth="1"/>
    <col min="15370" max="15370" width="5.125" style="251" customWidth="1"/>
    <col min="15371" max="15371" width="4.75" style="251" customWidth="1"/>
    <col min="15372" max="15372" width="3.875" style="251" customWidth="1"/>
    <col min="15373" max="15373" width="5.25" style="251" customWidth="1"/>
    <col min="15374" max="15616" width="9" style="251"/>
    <col min="15617" max="15617" width="3" style="251" customWidth="1"/>
    <col min="15618" max="15618" width="20.875" style="251" customWidth="1"/>
    <col min="15619" max="15619" width="22.625" style="251" customWidth="1"/>
    <col min="15620" max="15620" width="16.375" style="251" customWidth="1"/>
    <col min="15621" max="15621" width="4.625" style="251" customWidth="1"/>
    <col min="15622" max="15622" width="3.875" style="251" customWidth="1"/>
    <col min="15623" max="15623" width="6.75" style="251" customWidth="1"/>
    <col min="15624" max="15624" width="4.125" style="251" customWidth="1"/>
    <col min="15625" max="15625" width="4.875" style="251" customWidth="1"/>
    <col min="15626" max="15626" width="5.125" style="251" customWidth="1"/>
    <col min="15627" max="15627" width="4.75" style="251" customWidth="1"/>
    <col min="15628" max="15628" width="3.875" style="251" customWidth="1"/>
    <col min="15629" max="15629" width="5.25" style="251" customWidth="1"/>
    <col min="15630" max="15872" width="9" style="251"/>
    <col min="15873" max="15873" width="3" style="251" customWidth="1"/>
    <col min="15874" max="15874" width="20.875" style="251" customWidth="1"/>
    <col min="15875" max="15875" width="22.625" style="251" customWidth="1"/>
    <col min="15876" max="15876" width="16.375" style="251" customWidth="1"/>
    <col min="15877" max="15877" width="4.625" style="251" customWidth="1"/>
    <col min="15878" max="15878" width="3.875" style="251" customWidth="1"/>
    <col min="15879" max="15879" width="6.75" style="251" customWidth="1"/>
    <col min="15880" max="15880" width="4.125" style="251" customWidth="1"/>
    <col min="15881" max="15881" width="4.875" style="251" customWidth="1"/>
    <col min="15882" max="15882" width="5.125" style="251" customWidth="1"/>
    <col min="15883" max="15883" width="4.75" style="251" customWidth="1"/>
    <col min="15884" max="15884" width="3.875" style="251" customWidth="1"/>
    <col min="15885" max="15885" width="5.25" style="251" customWidth="1"/>
    <col min="15886" max="16128" width="9" style="251"/>
    <col min="16129" max="16129" width="3" style="251" customWidth="1"/>
    <col min="16130" max="16130" width="20.875" style="251" customWidth="1"/>
    <col min="16131" max="16131" width="22.625" style="251" customWidth="1"/>
    <col min="16132" max="16132" width="16.375" style="251" customWidth="1"/>
    <col min="16133" max="16133" width="4.625" style="251" customWidth="1"/>
    <col min="16134" max="16134" width="3.875" style="251" customWidth="1"/>
    <col min="16135" max="16135" width="6.75" style="251" customWidth="1"/>
    <col min="16136" max="16136" width="4.125" style="251" customWidth="1"/>
    <col min="16137" max="16137" width="4.875" style="251" customWidth="1"/>
    <col min="16138" max="16138" width="5.125" style="251" customWidth="1"/>
    <col min="16139" max="16139" width="4.75" style="251" customWidth="1"/>
    <col min="16140" max="16140" width="3.875" style="251" customWidth="1"/>
    <col min="16141" max="16141" width="5.25" style="251" customWidth="1"/>
    <col min="16142" max="16384" width="9" style="251"/>
  </cols>
  <sheetData>
    <row r="1" spans="1:19" ht="16.5">
      <c r="A1" s="2423" t="s">
        <v>611</v>
      </c>
      <c r="B1" s="2423"/>
      <c r="C1" s="2423"/>
      <c r="D1" s="2423"/>
      <c r="E1" s="2423"/>
      <c r="F1" s="2423"/>
      <c r="G1" s="2423"/>
      <c r="H1" s="2423"/>
      <c r="I1" s="2423"/>
      <c r="J1" s="2423"/>
      <c r="K1" s="2423"/>
      <c r="L1" s="2423"/>
      <c r="M1" s="2423"/>
      <c r="N1" s="2423"/>
    </row>
    <row r="2" spans="1:19" ht="16.5">
      <c r="A2" s="252" t="s">
        <v>341</v>
      </c>
      <c r="B2" s="252"/>
      <c r="C2" s="252"/>
      <c r="D2" s="252"/>
      <c r="E2" s="252"/>
      <c r="F2" s="252"/>
      <c r="G2" s="253"/>
      <c r="H2" s="253"/>
      <c r="I2" s="253"/>
      <c r="J2" s="253"/>
      <c r="K2" s="253"/>
      <c r="L2" s="253"/>
      <c r="M2" s="252"/>
      <c r="N2" s="252"/>
    </row>
    <row r="3" spans="1:19" ht="16.5">
      <c r="A3" s="252" t="s">
        <v>342</v>
      </c>
      <c r="B3" s="252"/>
      <c r="C3" s="252"/>
      <c r="D3" s="252"/>
      <c r="E3" s="254"/>
      <c r="F3" s="252"/>
      <c r="G3" s="252"/>
      <c r="H3" s="252"/>
      <c r="I3" s="252"/>
      <c r="J3" s="252"/>
      <c r="K3" s="252"/>
      <c r="L3" s="252"/>
      <c r="M3" s="252"/>
      <c r="N3" s="252"/>
    </row>
    <row r="4" spans="1:19" ht="16.5">
      <c r="A4" s="252" t="s">
        <v>343</v>
      </c>
      <c r="B4" s="252"/>
      <c r="C4" s="252"/>
      <c r="D4" s="252"/>
      <c r="E4" s="254"/>
      <c r="F4" s="252"/>
      <c r="G4" s="252"/>
      <c r="H4" s="252"/>
      <c r="I4" s="252"/>
      <c r="J4" s="252"/>
      <c r="K4" s="252"/>
      <c r="L4" s="252"/>
      <c r="M4" s="252"/>
      <c r="N4" s="252"/>
    </row>
    <row r="5" spans="1:19" ht="18">
      <c r="A5" s="252" t="s">
        <v>344</v>
      </c>
      <c r="B5" s="252"/>
      <c r="C5" s="252"/>
      <c r="D5" s="252"/>
      <c r="E5" s="252"/>
      <c r="F5" s="252"/>
      <c r="G5" s="255" t="s">
        <v>3572</v>
      </c>
      <c r="H5" s="255"/>
      <c r="I5" s="255"/>
      <c r="J5" s="255"/>
      <c r="K5" s="255"/>
      <c r="L5" s="252"/>
      <c r="M5" s="252"/>
      <c r="N5" s="252"/>
    </row>
    <row r="6" spans="1:19" ht="18">
      <c r="A6" s="252" t="s">
        <v>0</v>
      </c>
      <c r="B6" s="252"/>
      <c r="C6" s="252" t="s">
        <v>345</v>
      </c>
      <c r="D6" s="252" t="s">
        <v>346</v>
      </c>
      <c r="E6" s="252"/>
      <c r="F6" s="252"/>
      <c r="G6" s="255" t="s">
        <v>347</v>
      </c>
      <c r="H6" s="255"/>
      <c r="I6" s="255"/>
      <c r="J6" s="255"/>
      <c r="K6" s="255"/>
      <c r="L6" s="252"/>
      <c r="M6" s="252"/>
      <c r="N6" s="252"/>
    </row>
    <row r="7" spans="1:19" ht="18">
      <c r="A7" s="252" t="s">
        <v>0</v>
      </c>
      <c r="B7" s="252"/>
      <c r="C7" s="252" t="s">
        <v>348</v>
      </c>
      <c r="D7" s="252" t="s">
        <v>349</v>
      </c>
      <c r="E7" s="252" t="s">
        <v>350</v>
      </c>
      <c r="F7" s="252"/>
      <c r="G7" s="255" t="s">
        <v>3761</v>
      </c>
      <c r="H7" s="255"/>
      <c r="I7" s="255"/>
      <c r="J7" s="255"/>
      <c r="K7" s="255"/>
      <c r="L7" s="252"/>
      <c r="M7" s="252"/>
      <c r="N7" s="252"/>
    </row>
    <row r="8" spans="1:19" ht="16.5">
      <c r="A8" s="256" t="s">
        <v>3</v>
      </c>
      <c r="B8" s="256"/>
      <c r="C8" s="256"/>
      <c r="D8" s="256"/>
      <c r="E8" s="2420" t="s">
        <v>4</v>
      </c>
      <c r="F8" s="2421"/>
      <c r="G8" s="2420" t="s">
        <v>5</v>
      </c>
      <c r="H8" s="2421"/>
      <c r="I8" s="2420" t="s">
        <v>6</v>
      </c>
      <c r="J8" s="2422"/>
      <c r="K8" s="2422"/>
      <c r="L8" s="2421"/>
      <c r="M8" s="256" t="s">
        <v>7</v>
      </c>
      <c r="N8" s="256"/>
    </row>
    <row r="9" spans="1:19" ht="16.5">
      <c r="A9" s="257" t="s">
        <v>8</v>
      </c>
      <c r="B9" s="257" t="s">
        <v>29</v>
      </c>
      <c r="C9" s="257" t="s">
        <v>9</v>
      </c>
      <c r="D9" s="257" t="s">
        <v>10</v>
      </c>
      <c r="E9" s="257" t="s">
        <v>11</v>
      </c>
      <c r="F9" s="257" t="s">
        <v>12</v>
      </c>
      <c r="G9" s="257" t="s">
        <v>13</v>
      </c>
      <c r="H9" s="257" t="s">
        <v>14</v>
      </c>
      <c r="I9" s="257">
        <v>1</v>
      </c>
      <c r="J9" s="257">
        <v>2</v>
      </c>
      <c r="K9" s="257">
        <v>3</v>
      </c>
      <c r="L9" s="257">
        <v>4</v>
      </c>
      <c r="M9" s="257" t="s">
        <v>15</v>
      </c>
      <c r="N9" s="257" t="s">
        <v>16</v>
      </c>
    </row>
    <row r="10" spans="1:19" ht="16.5">
      <c r="A10" s="258" t="s">
        <v>17</v>
      </c>
      <c r="B10" s="258"/>
      <c r="C10" s="258"/>
      <c r="D10" s="258"/>
      <c r="E10" s="259"/>
      <c r="F10" s="259"/>
      <c r="G10" s="259"/>
      <c r="H10" s="259"/>
      <c r="I10" s="260">
        <v>0.4</v>
      </c>
      <c r="J10" s="260">
        <v>0.3</v>
      </c>
      <c r="K10" s="260">
        <v>0.3</v>
      </c>
      <c r="L10" s="260">
        <v>0</v>
      </c>
      <c r="M10" s="258"/>
      <c r="N10" s="258"/>
    </row>
    <row r="11" spans="1:19" ht="16.5">
      <c r="A11" s="261">
        <v>28</v>
      </c>
      <c r="B11" s="262" t="s">
        <v>351</v>
      </c>
      <c r="C11" s="263" t="s">
        <v>352</v>
      </c>
      <c r="D11" s="264" t="s">
        <v>353</v>
      </c>
      <c r="E11" s="261"/>
      <c r="F11" s="261"/>
      <c r="G11" s="265">
        <v>66200</v>
      </c>
      <c r="H11" s="261" t="s">
        <v>330</v>
      </c>
      <c r="I11" s="266"/>
      <c r="J11" s="267"/>
      <c r="K11" s="267"/>
      <c r="L11" s="261">
        <v>0</v>
      </c>
      <c r="M11" s="261" t="s">
        <v>354</v>
      </c>
      <c r="N11" s="264" t="s">
        <v>355</v>
      </c>
    </row>
    <row r="12" spans="1:19" ht="16.5">
      <c r="A12" s="268"/>
      <c r="B12" s="262" t="s">
        <v>356</v>
      </c>
      <c r="C12" s="262" t="s">
        <v>272</v>
      </c>
      <c r="D12" s="269" t="s">
        <v>357</v>
      </c>
      <c r="E12" s="268" t="s">
        <v>111</v>
      </c>
      <c r="F12" s="268">
        <v>12</v>
      </c>
      <c r="G12" s="270"/>
      <c r="H12" s="268"/>
      <c r="I12" s="271"/>
      <c r="J12" s="271"/>
      <c r="K12" s="271"/>
      <c r="L12" s="268">
        <v>0</v>
      </c>
      <c r="M12" s="268"/>
      <c r="N12" s="269"/>
    </row>
    <row r="13" spans="1:19" ht="16.5">
      <c r="A13" s="257"/>
      <c r="B13" s="262"/>
      <c r="C13" s="272"/>
      <c r="D13" s="269" t="s">
        <v>358</v>
      </c>
      <c r="E13" s="268"/>
      <c r="F13" s="268"/>
      <c r="G13" s="273"/>
      <c r="H13" s="274"/>
      <c r="I13" s="268"/>
      <c r="J13" s="268"/>
      <c r="K13" s="268"/>
      <c r="L13" s="268"/>
      <c r="M13" s="268"/>
      <c r="N13" s="269" t="s">
        <v>618</v>
      </c>
    </row>
    <row r="14" spans="1:19" ht="16.5">
      <c r="A14" s="275"/>
      <c r="B14" s="262"/>
      <c r="C14" s="276"/>
      <c r="D14" s="269" t="s">
        <v>360</v>
      </c>
      <c r="E14" s="268" t="s">
        <v>361</v>
      </c>
      <c r="F14" s="268">
        <v>12</v>
      </c>
      <c r="G14" s="268"/>
      <c r="H14" s="268"/>
      <c r="I14" s="268"/>
      <c r="J14" s="268"/>
      <c r="K14" s="268"/>
      <c r="L14" s="268"/>
      <c r="M14" s="268"/>
      <c r="N14" s="269" t="s">
        <v>33</v>
      </c>
    </row>
    <row r="15" spans="1:19" ht="16.5">
      <c r="A15" s="275"/>
      <c r="B15" s="276" t="s">
        <v>333</v>
      </c>
      <c r="C15" s="276" t="s">
        <v>362</v>
      </c>
      <c r="D15" s="269" t="s">
        <v>363</v>
      </c>
      <c r="E15" s="268"/>
      <c r="F15" s="268"/>
      <c r="G15" s="268"/>
      <c r="H15" s="268"/>
      <c r="I15" s="268"/>
      <c r="J15" s="268"/>
      <c r="K15" s="268"/>
      <c r="L15" s="268"/>
      <c r="M15" s="268"/>
      <c r="N15" s="269"/>
    </row>
    <row r="16" spans="1:19" ht="18">
      <c r="A16" s="275"/>
      <c r="B16" s="277" t="s">
        <v>364</v>
      </c>
      <c r="C16" s="262" t="s">
        <v>365</v>
      </c>
      <c r="D16" s="269" t="s">
        <v>366</v>
      </c>
      <c r="E16" s="268" t="s">
        <v>18</v>
      </c>
      <c r="F16" s="268">
        <v>85</v>
      </c>
      <c r="G16" s="268"/>
      <c r="H16" s="268"/>
      <c r="I16" s="268"/>
      <c r="J16" s="268"/>
      <c r="K16" s="268"/>
      <c r="L16" s="268"/>
      <c r="M16" s="268"/>
      <c r="N16" s="269"/>
      <c r="R16" s="278"/>
      <c r="S16" s="278"/>
    </row>
    <row r="17" spans="1:19" ht="18">
      <c r="A17" s="275"/>
      <c r="B17" s="262" t="s">
        <v>367</v>
      </c>
      <c r="C17" s="262" t="s">
        <v>368</v>
      </c>
      <c r="D17" s="269" t="s">
        <v>369</v>
      </c>
      <c r="E17" s="268"/>
      <c r="F17" s="268"/>
      <c r="G17" s="268"/>
      <c r="H17" s="268"/>
      <c r="I17" s="268"/>
      <c r="J17" s="268"/>
      <c r="K17" s="268"/>
      <c r="L17" s="268"/>
      <c r="M17" s="268"/>
      <c r="N17" s="269"/>
      <c r="R17" s="278"/>
      <c r="S17" s="278"/>
    </row>
    <row r="18" spans="1:19" ht="16.5">
      <c r="A18" s="275"/>
      <c r="B18" s="269" t="s">
        <v>370</v>
      </c>
      <c r="C18" s="262" t="s">
        <v>371</v>
      </c>
      <c r="D18" s="262" t="s">
        <v>372</v>
      </c>
      <c r="E18" s="268"/>
      <c r="F18" s="268"/>
      <c r="G18" s="268"/>
      <c r="H18" s="268"/>
      <c r="I18" s="268"/>
      <c r="J18" s="268"/>
      <c r="K18" s="268"/>
      <c r="L18" s="268"/>
      <c r="M18" s="268"/>
      <c r="N18" s="269"/>
    </row>
    <row r="19" spans="1:19" ht="16.5">
      <c r="A19" s="275"/>
      <c r="B19" s="269" t="s">
        <v>373</v>
      </c>
      <c r="C19" s="262" t="s">
        <v>374</v>
      </c>
      <c r="D19" s="269" t="s">
        <v>366</v>
      </c>
      <c r="E19" s="268" t="s">
        <v>18</v>
      </c>
      <c r="F19" s="268">
        <v>85</v>
      </c>
      <c r="G19" s="268"/>
      <c r="H19" s="268"/>
      <c r="I19" s="268"/>
      <c r="J19" s="268"/>
      <c r="K19" s="268"/>
      <c r="L19" s="268"/>
      <c r="M19" s="268"/>
      <c r="N19" s="269"/>
    </row>
    <row r="20" spans="1:19" ht="16.5">
      <c r="A20" s="275"/>
      <c r="B20" s="269" t="s">
        <v>375</v>
      </c>
      <c r="C20" s="262" t="s">
        <v>376</v>
      </c>
      <c r="D20" s="269" t="s">
        <v>377</v>
      </c>
      <c r="E20" s="268"/>
      <c r="F20" s="268"/>
      <c r="G20" s="268"/>
      <c r="H20" s="268"/>
      <c r="I20" s="268"/>
      <c r="J20" s="268"/>
      <c r="K20" s="268"/>
      <c r="L20" s="268"/>
      <c r="M20" s="268"/>
      <c r="N20" s="269"/>
    </row>
    <row r="21" spans="1:19" ht="16.5">
      <c r="A21" s="275"/>
      <c r="B21" s="269" t="s">
        <v>378</v>
      </c>
      <c r="C21" s="262" t="s">
        <v>379</v>
      </c>
      <c r="D21" s="269" t="s">
        <v>380</v>
      </c>
      <c r="E21" s="268"/>
      <c r="F21" s="268"/>
      <c r="G21" s="257"/>
      <c r="H21" s="257"/>
      <c r="I21" s="257"/>
      <c r="J21" s="257"/>
      <c r="K21" s="257"/>
      <c r="L21" s="257"/>
      <c r="M21" s="257"/>
      <c r="N21" s="269"/>
    </row>
    <row r="22" spans="1:19" ht="16.5">
      <c r="A22" s="275"/>
      <c r="B22" s="277" t="s">
        <v>381</v>
      </c>
      <c r="C22" s="279" t="s">
        <v>382</v>
      </c>
      <c r="D22" s="269" t="s">
        <v>383</v>
      </c>
      <c r="E22" s="268" t="s">
        <v>18</v>
      </c>
      <c r="F22" s="268">
        <v>85</v>
      </c>
      <c r="G22" s="280"/>
      <c r="H22" s="281"/>
      <c r="I22" s="282"/>
      <c r="J22" s="282"/>
      <c r="K22" s="282"/>
      <c r="L22" s="282"/>
      <c r="M22" s="275"/>
      <c r="N22" s="269"/>
    </row>
    <row r="23" spans="1:19" ht="16.5">
      <c r="A23" s="275"/>
      <c r="B23" s="262" t="s">
        <v>166</v>
      </c>
      <c r="C23" s="277" t="s">
        <v>613</v>
      </c>
      <c r="D23" s="269"/>
      <c r="E23" s="268"/>
      <c r="F23" s="268"/>
      <c r="G23" s="280"/>
      <c r="H23" s="281"/>
      <c r="I23" s="283"/>
      <c r="J23" s="283"/>
      <c r="K23" s="283"/>
      <c r="L23" s="281"/>
      <c r="M23" s="275"/>
      <c r="N23" s="269"/>
    </row>
    <row r="24" spans="1:19" ht="16.5">
      <c r="A24" s="275"/>
      <c r="B24" s="277" t="s">
        <v>616</v>
      </c>
      <c r="C24" s="277" t="s">
        <v>614</v>
      </c>
      <c r="D24" s="262"/>
      <c r="E24" s="268"/>
      <c r="F24" s="268"/>
      <c r="G24" s="284"/>
      <c r="H24" s="281"/>
      <c r="I24" s="281"/>
      <c r="J24" s="281"/>
      <c r="K24" s="281"/>
      <c r="L24" s="281"/>
      <c r="M24" s="275"/>
      <c r="N24" s="269"/>
    </row>
    <row r="25" spans="1:19" ht="16.5">
      <c r="A25" s="275"/>
      <c r="B25" s="262" t="s">
        <v>617</v>
      </c>
      <c r="C25" s="285" t="s">
        <v>384</v>
      </c>
      <c r="D25" s="269" t="s">
        <v>366</v>
      </c>
      <c r="E25" s="268" t="s">
        <v>385</v>
      </c>
      <c r="F25" s="268">
        <v>1</v>
      </c>
      <c r="G25" s="268"/>
      <c r="H25" s="268"/>
      <c r="I25" s="268"/>
      <c r="J25" s="268"/>
      <c r="K25" s="268"/>
      <c r="L25" s="268"/>
      <c r="M25" s="268"/>
      <c r="N25" s="269"/>
    </row>
    <row r="26" spans="1:19" ht="16.5">
      <c r="A26" s="275"/>
      <c r="B26" s="277"/>
      <c r="C26" s="277" t="s">
        <v>386</v>
      </c>
      <c r="D26" s="286" t="s">
        <v>387</v>
      </c>
      <c r="E26" s="268"/>
      <c r="F26" s="268"/>
      <c r="G26" s="268"/>
      <c r="H26" s="268"/>
      <c r="I26" s="268"/>
      <c r="J26" s="268"/>
      <c r="K26" s="268"/>
      <c r="L26" s="268"/>
      <c r="M26" s="268"/>
      <c r="N26" s="269"/>
    </row>
    <row r="27" spans="1:19" ht="16.5">
      <c r="A27" s="275"/>
      <c r="B27" s="262"/>
      <c r="C27" s="277" t="s">
        <v>615</v>
      </c>
      <c r="D27" s="262" t="s">
        <v>612</v>
      </c>
      <c r="E27" s="275"/>
      <c r="F27" s="275"/>
      <c r="G27" s="275"/>
      <c r="H27" s="275"/>
      <c r="I27" s="275"/>
      <c r="J27" s="275"/>
      <c r="K27" s="275"/>
      <c r="L27" s="275"/>
      <c r="M27" s="275"/>
      <c r="N27" s="262"/>
    </row>
    <row r="28" spans="1:19" ht="16.5">
      <c r="A28" s="275"/>
      <c r="B28" s="287"/>
      <c r="C28" s="262" t="s">
        <v>388</v>
      </c>
      <c r="D28" s="262"/>
      <c r="E28" s="275"/>
      <c r="F28" s="275"/>
      <c r="G28" s="275"/>
      <c r="H28" s="275"/>
      <c r="I28" s="275"/>
      <c r="J28" s="275"/>
      <c r="K28" s="275"/>
      <c r="L28" s="275"/>
      <c r="M28" s="275"/>
      <c r="N28" s="262"/>
    </row>
    <row r="29" spans="1:19" ht="16.5">
      <c r="A29" s="288"/>
      <c r="B29" s="287"/>
      <c r="C29" s="287" t="s">
        <v>389</v>
      </c>
      <c r="D29" s="287" t="s">
        <v>558</v>
      </c>
      <c r="E29" s="288"/>
      <c r="F29" s="288"/>
      <c r="G29" s="288"/>
      <c r="H29" s="288"/>
      <c r="I29" s="288"/>
      <c r="J29" s="288"/>
      <c r="K29" s="288"/>
      <c r="L29" s="288"/>
      <c r="M29" s="288"/>
      <c r="N29" s="287"/>
    </row>
    <row r="30" spans="1:19" ht="16.5">
      <c r="A30" s="289"/>
      <c r="B30" s="290" t="s">
        <v>390</v>
      </c>
      <c r="C30" s="291"/>
      <c r="D30" s="289"/>
      <c r="E30" s="289"/>
      <c r="F30" s="252"/>
      <c r="G30" s="252"/>
      <c r="H30" s="252"/>
      <c r="I30" s="252"/>
      <c r="J30" s="252"/>
      <c r="K30" s="252"/>
      <c r="L30" s="252"/>
      <c r="M30" s="252"/>
      <c r="N30" s="252"/>
    </row>
    <row r="31" spans="1:19" ht="16.5">
      <c r="A31" s="2423" t="s">
        <v>619</v>
      </c>
      <c r="B31" s="2423"/>
      <c r="C31" s="2423"/>
      <c r="D31" s="2423"/>
      <c r="E31" s="2423"/>
      <c r="F31" s="2423"/>
      <c r="G31" s="2423"/>
      <c r="H31" s="2423"/>
      <c r="I31" s="2423"/>
      <c r="J31" s="2423"/>
      <c r="K31" s="2423"/>
      <c r="L31" s="2423"/>
      <c r="M31" s="2423"/>
      <c r="N31" s="2423"/>
    </row>
    <row r="32" spans="1:19" ht="16.5">
      <c r="A32" s="252" t="s">
        <v>341</v>
      </c>
      <c r="B32" s="252"/>
      <c r="C32" s="252"/>
      <c r="D32" s="252"/>
      <c r="E32" s="252"/>
      <c r="F32" s="252"/>
      <c r="G32" s="253"/>
      <c r="H32" s="253"/>
      <c r="I32" s="253"/>
      <c r="J32" s="253"/>
      <c r="K32" s="253"/>
      <c r="L32" s="253"/>
      <c r="M32" s="252"/>
      <c r="N32" s="252"/>
    </row>
    <row r="33" spans="1:14" ht="16.5">
      <c r="A33" s="252" t="s">
        <v>342</v>
      </c>
      <c r="B33" s="252"/>
      <c r="C33" s="252"/>
      <c r="D33" s="252"/>
      <c r="E33" s="254"/>
      <c r="F33" s="252"/>
      <c r="G33" s="252"/>
      <c r="H33" s="252"/>
      <c r="I33" s="252"/>
      <c r="J33" s="252"/>
      <c r="K33" s="252"/>
      <c r="L33" s="252"/>
      <c r="M33" s="252"/>
      <c r="N33" s="252"/>
    </row>
    <row r="34" spans="1:14" ht="16.5">
      <c r="A34" s="252" t="s">
        <v>343</v>
      </c>
      <c r="B34" s="252"/>
      <c r="C34" s="252"/>
      <c r="D34" s="252"/>
      <c r="E34" s="254"/>
      <c r="F34" s="252"/>
      <c r="G34" s="252"/>
      <c r="H34" s="252"/>
      <c r="I34" s="252"/>
      <c r="J34" s="252"/>
      <c r="K34" s="252"/>
      <c r="L34" s="252"/>
      <c r="M34" s="252"/>
      <c r="N34" s="252"/>
    </row>
    <row r="35" spans="1:14" ht="18">
      <c r="A35" s="252" t="s">
        <v>344</v>
      </c>
      <c r="B35" s="252"/>
      <c r="C35" s="252"/>
      <c r="D35" s="252" t="s">
        <v>33</v>
      </c>
      <c r="E35" s="252"/>
      <c r="F35" s="252"/>
      <c r="G35" s="255" t="s">
        <v>3572</v>
      </c>
      <c r="H35" s="255"/>
      <c r="I35" s="255"/>
      <c r="J35" s="255"/>
      <c r="K35" s="255"/>
      <c r="L35" s="252"/>
      <c r="M35" s="252"/>
      <c r="N35" s="252"/>
    </row>
    <row r="36" spans="1:14" ht="18">
      <c r="A36" s="252" t="s">
        <v>0</v>
      </c>
      <c r="B36" s="252"/>
      <c r="C36" s="252" t="s">
        <v>345</v>
      </c>
      <c r="D36" s="252" t="s">
        <v>346</v>
      </c>
      <c r="E36" s="252"/>
      <c r="F36" s="252"/>
      <c r="G36" s="255" t="s">
        <v>347</v>
      </c>
      <c r="H36" s="255"/>
      <c r="I36" s="255"/>
      <c r="J36" s="255"/>
      <c r="K36" s="255"/>
      <c r="L36" s="252"/>
      <c r="M36" s="252"/>
      <c r="N36" s="252"/>
    </row>
    <row r="37" spans="1:14" ht="18">
      <c r="A37" s="252" t="s">
        <v>0</v>
      </c>
      <c r="B37" s="252"/>
      <c r="C37" s="252" t="s">
        <v>348</v>
      </c>
      <c r="D37" s="252" t="s">
        <v>349</v>
      </c>
      <c r="E37" s="252" t="s">
        <v>350</v>
      </c>
      <c r="F37" s="252"/>
      <c r="G37" s="255" t="s">
        <v>620</v>
      </c>
      <c r="H37" s="255"/>
      <c r="I37" s="255"/>
      <c r="J37" s="255"/>
      <c r="K37" s="255"/>
      <c r="L37" s="252"/>
      <c r="M37" s="252"/>
      <c r="N37" s="252"/>
    </row>
    <row r="38" spans="1:14" ht="16.5">
      <c r="A38" s="256" t="s">
        <v>3</v>
      </c>
      <c r="B38" s="256"/>
      <c r="C38" s="256"/>
      <c r="D38" s="256"/>
      <c r="E38" s="2420" t="s">
        <v>4</v>
      </c>
      <c r="F38" s="2421"/>
      <c r="G38" s="2420" t="s">
        <v>5</v>
      </c>
      <c r="H38" s="2421"/>
      <c r="I38" s="2420" t="s">
        <v>6</v>
      </c>
      <c r="J38" s="2422"/>
      <c r="K38" s="2422"/>
      <c r="L38" s="2421"/>
      <c r="M38" s="256" t="s">
        <v>7</v>
      </c>
      <c r="N38" s="256"/>
    </row>
    <row r="39" spans="1:14" ht="16.5">
      <c r="A39" s="257" t="s">
        <v>8</v>
      </c>
      <c r="B39" s="257" t="s">
        <v>29</v>
      </c>
      <c r="C39" s="257" t="s">
        <v>9</v>
      </c>
      <c r="D39" s="257" t="s">
        <v>10</v>
      </c>
      <c r="E39" s="257" t="s">
        <v>11</v>
      </c>
      <c r="F39" s="257" t="s">
        <v>12</v>
      </c>
      <c r="G39" s="257" t="s">
        <v>13</v>
      </c>
      <c r="H39" s="257" t="s">
        <v>14</v>
      </c>
      <c r="I39" s="257">
        <v>1</v>
      </c>
      <c r="J39" s="257">
        <v>2</v>
      </c>
      <c r="K39" s="257">
        <v>3</v>
      </c>
      <c r="L39" s="257">
        <v>4</v>
      </c>
      <c r="M39" s="257" t="s">
        <v>15</v>
      </c>
      <c r="N39" s="257" t="s">
        <v>16</v>
      </c>
    </row>
    <row r="40" spans="1:14" ht="16.5">
      <c r="A40" s="258" t="s">
        <v>17</v>
      </c>
      <c r="B40" s="258"/>
      <c r="C40" s="258"/>
      <c r="D40" s="258"/>
      <c r="E40" s="259"/>
      <c r="F40" s="259"/>
      <c r="G40" s="259"/>
      <c r="H40" s="259"/>
      <c r="I40" s="260">
        <v>0.4</v>
      </c>
      <c r="J40" s="260">
        <v>0.3</v>
      </c>
      <c r="K40" s="260">
        <v>0.3</v>
      </c>
      <c r="L40" s="260">
        <v>0</v>
      </c>
      <c r="M40" s="258"/>
      <c r="N40" s="258"/>
    </row>
    <row r="41" spans="1:14" ht="16.5">
      <c r="A41" s="261">
        <v>28</v>
      </c>
      <c r="B41" s="292" t="s">
        <v>333</v>
      </c>
      <c r="C41" s="263" t="s">
        <v>391</v>
      </c>
      <c r="D41" s="293" t="s">
        <v>353</v>
      </c>
      <c r="E41" s="261"/>
      <c r="F41" s="261"/>
      <c r="G41" s="265"/>
      <c r="H41" s="261"/>
      <c r="I41" s="266"/>
      <c r="J41" s="267"/>
      <c r="K41" s="267"/>
      <c r="L41" s="261"/>
      <c r="M41" s="261" t="s">
        <v>354</v>
      </c>
      <c r="N41" s="264"/>
    </row>
    <row r="42" spans="1:14" ht="16.5">
      <c r="A42" s="268"/>
      <c r="B42" s="292" t="s">
        <v>392</v>
      </c>
      <c r="C42" s="292" t="s">
        <v>393</v>
      </c>
      <c r="D42" s="294" t="s">
        <v>394</v>
      </c>
      <c r="E42" s="268" t="s">
        <v>385</v>
      </c>
      <c r="F42" s="268">
        <v>6</v>
      </c>
      <c r="G42" s="270"/>
      <c r="H42" s="268"/>
      <c r="I42" s="271"/>
      <c r="J42" s="271"/>
      <c r="K42" s="271"/>
      <c r="L42" s="268"/>
      <c r="M42" s="268"/>
      <c r="N42" s="269"/>
    </row>
    <row r="43" spans="1:14" ht="16.5">
      <c r="A43" s="257"/>
      <c r="B43" s="292" t="s">
        <v>395</v>
      </c>
      <c r="C43" s="292" t="s">
        <v>396</v>
      </c>
      <c r="D43" s="294"/>
      <c r="E43" s="268"/>
      <c r="F43" s="268"/>
      <c r="G43" s="273"/>
      <c r="H43" s="274"/>
      <c r="I43" s="268"/>
      <c r="J43" s="268"/>
      <c r="K43" s="268"/>
      <c r="L43" s="268"/>
      <c r="M43" s="268"/>
      <c r="N43" s="269"/>
    </row>
    <row r="44" spans="1:14" ht="16.5">
      <c r="A44" s="275"/>
      <c r="B44" s="292" t="s">
        <v>397</v>
      </c>
      <c r="C44" s="292" t="s">
        <v>35</v>
      </c>
      <c r="D44" s="294"/>
      <c r="E44" s="268"/>
      <c r="F44" s="268"/>
      <c r="G44" s="268"/>
      <c r="H44" s="268"/>
      <c r="I44" s="268"/>
      <c r="J44" s="268"/>
      <c r="K44" s="268"/>
      <c r="L44" s="268"/>
      <c r="M44" s="268"/>
      <c r="N44" s="269" t="s">
        <v>33</v>
      </c>
    </row>
    <row r="45" spans="1:14" ht="16.5">
      <c r="A45" s="275"/>
      <c r="B45" s="292" t="s">
        <v>398</v>
      </c>
      <c r="C45" s="292" t="s">
        <v>399</v>
      </c>
      <c r="D45" s="295" t="s">
        <v>363</v>
      </c>
      <c r="E45" s="268"/>
      <c r="F45" s="268"/>
      <c r="G45" s="268"/>
      <c r="H45" s="268"/>
      <c r="I45" s="268"/>
      <c r="J45" s="268"/>
      <c r="K45" s="268"/>
      <c r="L45" s="268"/>
      <c r="M45" s="268"/>
      <c r="N45" s="269"/>
    </row>
    <row r="46" spans="1:14" ht="16.5">
      <c r="A46" s="275"/>
      <c r="B46" s="292" t="s">
        <v>400</v>
      </c>
      <c r="C46" s="292" t="s">
        <v>401</v>
      </c>
      <c r="D46" s="295" t="s">
        <v>402</v>
      </c>
      <c r="E46" s="268" t="s">
        <v>403</v>
      </c>
      <c r="F46" s="268">
        <v>8</v>
      </c>
      <c r="G46" s="268"/>
      <c r="H46" s="268"/>
      <c r="I46" s="268"/>
      <c r="J46" s="268"/>
      <c r="K46" s="268"/>
      <c r="L46" s="268"/>
      <c r="M46" s="268"/>
      <c r="N46" s="269"/>
    </row>
    <row r="47" spans="1:14" ht="16.5">
      <c r="A47" s="275"/>
      <c r="B47" s="262"/>
      <c r="C47" s="292" t="s">
        <v>404</v>
      </c>
      <c r="D47" s="295" t="s">
        <v>405</v>
      </c>
      <c r="E47" s="268"/>
      <c r="F47" s="268"/>
      <c r="G47" s="268"/>
      <c r="H47" s="268"/>
      <c r="I47" s="268"/>
      <c r="J47" s="268"/>
      <c r="K47" s="268"/>
      <c r="L47" s="268"/>
      <c r="M47" s="268"/>
      <c r="N47" s="269"/>
    </row>
    <row r="48" spans="1:14" ht="16.5">
      <c r="A48" s="275"/>
      <c r="B48" s="269"/>
      <c r="C48" s="292" t="s">
        <v>3762</v>
      </c>
      <c r="D48" s="295" t="s">
        <v>406</v>
      </c>
      <c r="E48" s="268"/>
      <c r="F48" s="268"/>
      <c r="G48" s="268"/>
      <c r="H48" s="268"/>
      <c r="I48" s="268"/>
      <c r="J48" s="268"/>
      <c r="K48" s="268"/>
      <c r="L48" s="268"/>
      <c r="M48" s="268"/>
      <c r="N48" s="269"/>
    </row>
    <row r="49" spans="1:14" ht="16.5">
      <c r="A49" s="275"/>
      <c r="B49" s="269"/>
      <c r="C49" s="292" t="s">
        <v>407</v>
      </c>
      <c r="D49" s="295" t="s">
        <v>408</v>
      </c>
      <c r="E49" s="268" t="s">
        <v>18</v>
      </c>
      <c r="F49" s="268">
        <v>85</v>
      </c>
      <c r="G49" s="268"/>
      <c r="H49" s="268"/>
      <c r="I49" s="268"/>
      <c r="J49" s="268"/>
      <c r="K49" s="268"/>
      <c r="L49" s="268"/>
      <c r="M49" s="268"/>
      <c r="N49" s="269"/>
    </row>
    <row r="50" spans="1:14" ht="16.5">
      <c r="A50" s="275"/>
      <c r="B50" s="269"/>
      <c r="C50" s="292" t="s">
        <v>409</v>
      </c>
      <c r="D50" s="295"/>
      <c r="E50" s="268"/>
      <c r="F50" s="268"/>
      <c r="G50" s="268"/>
      <c r="H50" s="268"/>
      <c r="I50" s="268"/>
      <c r="J50" s="268"/>
      <c r="K50" s="268"/>
      <c r="L50" s="268"/>
      <c r="M50" s="268"/>
      <c r="N50" s="269"/>
    </row>
    <row r="51" spans="1:14" ht="16.5">
      <c r="A51" s="275"/>
      <c r="B51" s="269"/>
      <c r="C51" s="292" t="s">
        <v>410</v>
      </c>
      <c r="D51" s="295"/>
      <c r="E51" s="268"/>
      <c r="F51" s="268"/>
      <c r="G51" s="257"/>
      <c r="H51" s="257"/>
      <c r="I51" s="257"/>
      <c r="J51" s="257"/>
      <c r="K51" s="257"/>
      <c r="L51" s="257"/>
      <c r="M51" s="257"/>
      <c r="N51" s="269"/>
    </row>
    <row r="52" spans="1:14" ht="16.5">
      <c r="A52" s="275"/>
      <c r="B52" s="277"/>
      <c r="C52" s="292" t="s">
        <v>411</v>
      </c>
      <c r="D52" s="295" t="s">
        <v>412</v>
      </c>
      <c r="E52" s="268"/>
      <c r="F52" s="268"/>
      <c r="G52" s="280"/>
      <c r="H52" s="281"/>
      <c r="I52" s="282"/>
      <c r="J52" s="282"/>
      <c r="K52" s="282"/>
      <c r="L52" s="282"/>
      <c r="M52" s="275"/>
      <c r="N52" s="269"/>
    </row>
    <row r="53" spans="1:14" ht="16.5">
      <c r="A53" s="275"/>
      <c r="B53" s="262"/>
      <c r="C53" s="296" t="s">
        <v>413</v>
      </c>
      <c r="D53" s="295" t="s">
        <v>621</v>
      </c>
      <c r="E53" s="268"/>
      <c r="F53" s="268"/>
      <c r="G53" s="280"/>
      <c r="H53" s="281"/>
      <c r="I53" s="283"/>
      <c r="J53" s="283"/>
      <c r="K53" s="283"/>
      <c r="L53" s="281"/>
      <c r="M53" s="275"/>
      <c r="N53" s="269"/>
    </row>
    <row r="54" spans="1:14" ht="16.5">
      <c r="A54" s="275"/>
      <c r="B54" s="277"/>
      <c r="C54" s="292" t="s">
        <v>414</v>
      </c>
      <c r="D54" s="295"/>
      <c r="E54" s="268"/>
      <c r="F54" s="268"/>
      <c r="G54" s="284"/>
      <c r="H54" s="281"/>
      <c r="I54" s="281"/>
      <c r="J54" s="281"/>
      <c r="K54" s="281"/>
      <c r="L54" s="281"/>
      <c r="M54" s="275"/>
      <c r="N54" s="269"/>
    </row>
    <row r="55" spans="1:14" ht="16.5">
      <c r="A55" s="275"/>
      <c r="B55" s="262"/>
      <c r="C55" s="285"/>
      <c r="D55" s="269"/>
      <c r="E55" s="268"/>
      <c r="F55" s="268"/>
      <c r="G55" s="268"/>
      <c r="H55" s="268"/>
      <c r="I55" s="268"/>
      <c r="J55" s="268"/>
      <c r="K55" s="268"/>
      <c r="L55" s="268"/>
      <c r="M55" s="268"/>
      <c r="N55" s="269"/>
    </row>
    <row r="56" spans="1:14" ht="16.5">
      <c r="A56" s="275"/>
      <c r="B56" s="277"/>
      <c r="C56" s="277"/>
      <c r="D56" s="286"/>
      <c r="E56" s="268"/>
      <c r="F56" s="268"/>
      <c r="G56" s="268"/>
      <c r="H56" s="268"/>
      <c r="I56" s="268"/>
      <c r="J56" s="268"/>
      <c r="K56" s="268"/>
      <c r="L56" s="268"/>
      <c r="M56" s="268"/>
      <c r="N56" s="269"/>
    </row>
    <row r="57" spans="1:14" ht="16.5">
      <c r="A57" s="275"/>
      <c r="B57" s="277"/>
      <c r="C57" s="277"/>
      <c r="D57" s="262"/>
      <c r="E57" s="275"/>
      <c r="F57" s="275"/>
      <c r="G57" s="275"/>
      <c r="H57" s="275"/>
      <c r="I57" s="275"/>
      <c r="J57" s="275"/>
      <c r="K57" s="275"/>
      <c r="L57" s="275"/>
      <c r="M57" s="275"/>
      <c r="N57" s="262"/>
    </row>
    <row r="58" spans="1:14" ht="16.5">
      <c r="A58" s="275"/>
      <c r="B58" s="262"/>
      <c r="C58" s="262"/>
      <c r="D58" s="262"/>
      <c r="E58" s="275"/>
      <c r="F58" s="275"/>
      <c r="G58" s="275"/>
      <c r="H58" s="275"/>
      <c r="I58" s="275"/>
      <c r="J58" s="275"/>
      <c r="K58" s="275"/>
      <c r="L58" s="275"/>
      <c r="M58" s="275"/>
      <c r="N58" s="262"/>
    </row>
    <row r="59" spans="1:14" ht="16.5">
      <c r="A59" s="288"/>
      <c r="B59" s="287"/>
      <c r="C59" s="287"/>
      <c r="D59" s="287"/>
      <c r="E59" s="288"/>
      <c r="F59" s="288"/>
      <c r="G59" s="288"/>
      <c r="H59" s="288"/>
      <c r="I59" s="288"/>
      <c r="J59" s="288"/>
      <c r="K59" s="288"/>
      <c r="L59" s="288"/>
      <c r="M59" s="288"/>
      <c r="N59" s="287"/>
    </row>
    <row r="60" spans="1:14" ht="16.5">
      <c r="A60" s="289"/>
      <c r="B60" s="290" t="s">
        <v>390</v>
      </c>
      <c r="C60" s="291"/>
      <c r="D60" s="289"/>
      <c r="E60" s="289"/>
      <c r="F60" s="252"/>
      <c r="G60" s="252"/>
      <c r="H60" s="252"/>
      <c r="I60" s="252"/>
      <c r="J60" s="252"/>
      <c r="K60" s="252"/>
      <c r="L60" s="252"/>
      <c r="M60" s="252"/>
      <c r="N60" s="252"/>
    </row>
  </sheetData>
  <mergeCells count="8">
    <mergeCell ref="E38:F38"/>
    <mergeCell ref="G38:H38"/>
    <mergeCell ref="I38:L38"/>
    <mergeCell ref="A1:N1"/>
    <mergeCell ref="E8:F8"/>
    <mergeCell ref="G8:H8"/>
    <mergeCell ref="I8:L8"/>
    <mergeCell ref="A31:N31"/>
  </mergeCells>
  <pageMargins left="0.25" right="0.25" top="0.75" bottom="0.75" header="0.3" footer="0.3"/>
  <pageSetup orientation="landscape" verticalDpi="0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>
  <dimension ref="A1:R55"/>
  <sheetViews>
    <sheetView topLeftCell="D12" zoomScale="118" zoomScaleNormal="118" workbookViewId="0">
      <selection activeCell="N25" sqref="N25"/>
    </sheetView>
  </sheetViews>
  <sheetFormatPr defaultColWidth="9" defaultRowHeight="21"/>
  <cols>
    <col min="1" max="1" width="3" style="1" customWidth="1"/>
    <col min="2" max="2" width="16.875" style="1" customWidth="1"/>
    <col min="3" max="3" width="30.875" style="1" customWidth="1"/>
    <col min="4" max="4" width="35.25" style="1" customWidth="1"/>
    <col min="5" max="6" width="6.125" style="1" customWidth="1"/>
    <col min="7" max="7" width="7.125" style="1" customWidth="1"/>
    <col min="8" max="10" width="6.25" style="1" customWidth="1"/>
    <col min="11" max="11" width="7.75" style="1" customWidth="1"/>
    <col min="12" max="12" width="6.25" style="1" customWidth="1"/>
    <col min="13" max="14" width="7" style="1" customWidth="1"/>
    <col min="15" max="15" width="6.25" style="1" customWidth="1"/>
    <col min="16" max="16384" width="9" style="1"/>
  </cols>
  <sheetData>
    <row r="1" spans="1:17">
      <c r="A1" s="2283" t="s">
        <v>269</v>
      </c>
      <c r="B1" s="2283"/>
      <c r="C1" s="2283"/>
      <c r="D1" s="2283"/>
      <c r="E1" s="2283"/>
      <c r="F1" s="2283"/>
      <c r="G1" s="2283"/>
      <c r="H1" s="2283"/>
      <c r="I1" s="2283"/>
      <c r="J1" s="2283"/>
      <c r="K1" s="2283"/>
      <c r="L1" s="2283"/>
      <c r="M1" s="2283"/>
    </row>
    <row r="2" spans="1:17">
      <c r="A2" s="798" t="s">
        <v>942</v>
      </c>
      <c r="B2" s="798"/>
      <c r="C2" s="798"/>
      <c r="D2" s="798"/>
    </row>
    <row r="3" spans="1:17">
      <c r="A3" s="799" t="s">
        <v>943</v>
      </c>
      <c r="B3" s="800"/>
      <c r="C3" s="801"/>
    </row>
    <row r="4" spans="1:17" s="2" customFormat="1">
      <c r="A4" s="2424" t="s">
        <v>944</v>
      </c>
      <c r="B4" s="2424"/>
      <c r="C4" s="2424"/>
      <c r="D4" s="2424"/>
      <c r="E4" s="2424"/>
      <c r="F4" s="2424"/>
      <c r="G4" s="2424"/>
      <c r="H4" s="2424"/>
      <c r="I4" s="2424"/>
      <c r="J4" s="2424"/>
      <c r="K4" s="2424"/>
      <c r="L4" s="2424"/>
      <c r="M4" s="2424"/>
      <c r="N4" s="2424"/>
    </row>
    <row r="5" spans="1:17" s="2" customFormat="1">
      <c r="A5" s="798" t="s">
        <v>945</v>
      </c>
      <c r="B5" s="78"/>
      <c r="C5" s="78"/>
      <c r="D5" s="5"/>
      <c r="E5" s="5"/>
      <c r="I5" s="1" t="s">
        <v>3573</v>
      </c>
    </row>
    <row r="6" spans="1:17">
      <c r="A6" s="1" t="s">
        <v>0</v>
      </c>
      <c r="C6" s="1" t="s">
        <v>38</v>
      </c>
      <c r="D6" s="1" t="s">
        <v>325</v>
      </c>
      <c r="I6" s="1" t="s">
        <v>947</v>
      </c>
    </row>
    <row r="7" spans="1:17">
      <c r="A7" s="1" t="s">
        <v>25</v>
      </c>
      <c r="C7" s="1" t="s">
        <v>2</v>
      </c>
      <c r="D7" s="1" t="s">
        <v>948</v>
      </c>
      <c r="F7" s="1" t="s">
        <v>949</v>
      </c>
      <c r="I7" s="1" t="s">
        <v>1597</v>
      </c>
      <c r="J7" s="7"/>
      <c r="M7" s="1" t="s">
        <v>28</v>
      </c>
    </row>
    <row r="8" spans="1:17">
      <c r="A8" s="8" t="s">
        <v>3</v>
      </c>
      <c r="B8" s="8"/>
      <c r="C8" s="8"/>
      <c r="D8" s="8"/>
      <c r="E8" s="2275" t="s">
        <v>4</v>
      </c>
      <c r="F8" s="2275"/>
      <c r="G8" s="2275" t="s">
        <v>5</v>
      </c>
      <c r="H8" s="2275"/>
      <c r="I8" s="2275" t="s">
        <v>6</v>
      </c>
      <c r="J8" s="2275"/>
      <c r="K8" s="2275"/>
      <c r="L8" s="2275"/>
      <c r="M8" s="8" t="s">
        <v>7</v>
      </c>
      <c r="N8" s="8" t="s">
        <v>16</v>
      </c>
    </row>
    <row r="9" spans="1:17">
      <c r="A9" s="9" t="s">
        <v>8</v>
      </c>
      <c r="B9" s="9" t="s">
        <v>29</v>
      </c>
      <c r="C9" s="9" t="s">
        <v>9</v>
      </c>
      <c r="D9" s="9" t="s">
        <v>10</v>
      </c>
      <c r="E9" s="9" t="s">
        <v>11</v>
      </c>
      <c r="F9" s="9" t="s">
        <v>12</v>
      </c>
      <c r="G9" s="9" t="s">
        <v>13</v>
      </c>
      <c r="H9" s="9" t="s">
        <v>14</v>
      </c>
      <c r="I9" s="9">
        <v>1</v>
      </c>
      <c r="J9" s="9">
        <v>2</v>
      </c>
      <c r="K9" s="9">
        <v>3</v>
      </c>
      <c r="L9" s="9">
        <v>4</v>
      </c>
      <c r="M9" s="9" t="s">
        <v>15</v>
      </c>
      <c r="N9" s="9"/>
    </row>
    <row r="10" spans="1:17">
      <c r="A10" s="9" t="s">
        <v>17</v>
      </c>
      <c r="B10" s="692"/>
      <c r="C10" s="692"/>
      <c r="D10" s="9"/>
      <c r="E10" s="10"/>
      <c r="F10" s="10"/>
      <c r="G10" s="693"/>
      <c r="H10" s="10"/>
      <c r="I10" s="11">
        <v>0.4</v>
      </c>
      <c r="J10" s="11">
        <v>0.3</v>
      </c>
      <c r="K10" s="11">
        <v>0.3</v>
      </c>
      <c r="L10" s="11">
        <v>0</v>
      </c>
      <c r="M10" s="9"/>
      <c r="N10" s="9"/>
    </row>
    <row r="11" spans="1:17" s="3" customFormat="1">
      <c r="A11" s="12"/>
      <c r="B11" s="798" t="s">
        <v>950</v>
      </c>
      <c r="C11" s="802" t="s">
        <v>31</v>
      </c>
      <c r="D11" s="803" t="s">
        <v>951</v>
      </c>
      <c r="E11" s="803"/>
      <c r="F11" s="804"/>
      <c r="G11" s="805">
        <v>1665935</v>
      </c>
      <c r="H11" s="15"/>
      <c r="I11" s="16"/>
      <c r="J11" s="16"/>
      <c r="K11" s="16"/>
      <c r="L11" s="16"/>
      <c r="M11" s="806" t="s">
        <v>464</v>
      </c>
      <c r="N11" s="806" t="s">
        <v>20</v>
      </c>
    </row>
    <row r="12" spans="1:17" s="327" customFormat="1" ht="23.25">
      <c r="A12" s="17"/>
      <c r="B12" s="807" t="s">
        <v>952</v>
      </c>
      <c r="C12" s="808" t="s">
        <v>953</v>
      </c>
      <c r="D12" s="809" t="s">
        <v>32</v>
      </c>
      <c r="E12" s="810"/>
      <c r="F12" s="811"/>
      <c r="G12" s="812"/>
      <c r="H12" s="23"/>
      <c r="I12" s="23"/>
      <c r="J12" s="23"/>
      <c r="K12" s="23"/>
      <c r="L12" s="24"/>
      <c r="M12" s="807" t="s">
        <v>954</v>
      </c>
      <c r="N12" s="807" t="s">
        <v>955</v>
      </c>
    </row>
    <row r="13" spans="1:17" s="327" customFormat="1" ht="23.25">
      <c r="A13" s="25"/>
      <c r="B13" s="807" t="s">
        <v>940</v>
      </c>
      <c r="C13" s="813" t="s">
        <v>956</v>
      </c>
      <c r="D13" s="814" t="s">
        <v>957</v>
      </c>
      <c r="E13" s="815" t="s">
        <v>958</v>
      </c>
      <c r="F13" s="816">
        <v>3</v>
      </c>
      <c r="G13" s="817"/>
      <c r="H13" s="23" t="s">
        <v>33</v>
      </c>
      <c r="I13" s="23"/>
      <c r="J13" s="23"/>
      <c r="K13" s="23"/>
      <c r="L13" s="24"/>
      <c r="M13" s="807" t="s">
        <v>959</v>
      </c>
      <c r="N13" s="807" t="s">
        <v>111</v>
      </c>
    </row>
    <row r="14" spans="1:17" s="327" customFormat="1" ht="23.25">
      <c r="A14" s="25"/>
      <c r="B14" s="818" t="s">
        <v>30</v>
      </c>
      <c r="C14" s="813" t="s">
        <v>960</v>
      </c>
      <c r="D14" s="819" t="s">
        <v>961</v>
      </c>
      <c r="E14" s="815" t="s">
        <v>962</v>
      </c>
      <c r="F14" s="816">
        <v>80</v>
      </c>
      <c r="G14" s="817"/>
      <c r="H14" s="23"/>
      <c r="I14" s="23"/>
      <c r="J14" s="23"/>
      <c r="K14" s="23"/>
      <c r="L14" s="24"/>
      <c r="M14" s="18"/>
      <c r="N14" s="18" t="s">
        <v>963</v>
      </c>
    </row>
    <row r="15" spans="1:17" s="327" customFormat="1">
      <c r="A15" s="25"/>
      <c r="B15" s="813" t="s">
        <v>964</v>
      </c>
      <c r="C15" s="813" t="s">
        <v>965</v>
      </c>
      <c r="D15" s="813" t="s">
        <v>966</v>
      </c>
      <c r="E15" s="815" t="s">
        <v>385</v>
      </c>
      <c r="F15" s="820">
        <v>3</v>
      </c>
      <c r="G15" s="817"/>
      <c r="H15" s="23"/>
      <c r="I15" s="23"/>
      <c r="J15" s="23"/>
      <c r="K15" s="23"/>
      <c r="L15" s="29"/>
      <c r="M15" s="18"/>
      <c r="N15" s="18"/>
      <c r="Q15" s="327">
        <v>86221</v>
      </c>
    </row>
    <row r="16" spans="1:17" s="327" customFormat="1">
      <c r="A16" s="25"/>
      <c r="B16" s="813" t="s">
        <v>967</v>
      </c>
      <c r="C16" s="821" t="s">
        <v>362</v>
      </c>
      <c r="D16" s="813" t="s">
        <v>968</v>
      </c>
      <c r="E16" s="815" t="s">
        <v>969</v>
      </c>
      <c r="F16" s="816" t="s">
        <v>970</v>
      </c>
      <c r="G16" s="822"/>
      <c r="H16" s="29"/>
      <c r="I16" s="29"/>
      <c r="J16" s="29"/>
      <c r="K16" s="29"/>
      <c r="L16" s="29"/>
      <c r="M16" s="18"/>
      <c r="N16" s="18"/>
      <c r="P16" s="823"/>
      <c r="Q16" s="327">
        <v>1676</v>
      </c>
    </row>
    <row r="17" spans="1:18" s="327" customFormat="1">
      <c r="A17" s="25"/>
      <c r="B17" s="813" t="s">
        <v>971</v>
      </c>
      <c r="C17" s="824" t="s">
        <v>972</v>
      </c>
      <c r="D17" s="813" t="s">
        <v>973</v>
      </c>
      <c r="E17" s="815" t="s">
        <v>18</v>
      </c>
      <c r="F17" s="816">
        <v>90</v>
      </c>
      <c r="G17" s="821"/>
      <c r="H17" s="29"/>
      <c r="I17" s="29"/>
      <c r="J17" s="29"/>
      <c r="K17" s="29"/>
      <c r="L17" s="29"/>
      <c r="M17" s="18"/>
      <c r="N17" s="18"/>
      <c r="P17" s="823"/>
      <c r="Q17" s="327">
        <v>1680</v>
      </c>
    </row>
    <row r="18" spans="1:18" s="327" customFormat="1">
      <c r="A18" s="25"/>
      <c r="B18" s="813" t="s">
        <v>974</v>
      </c>
      <c r="C18" s="813" t="s">
        <v>975</v>
      </c>
      <c r="D18" s="825" t="s">
        <v>976</v>
      </c>
      <c r="E18" s="815" t="s">
        <v>18</v>
      </c>
      <c r="F18" s="815">
        <v>90</v>
      </c>
      <c r="G18" s="821"/>
      <c r="H18" s="29"/>
      <c r="I18" s="29"/>
      <c r="J18" s="29"/>
      <c r="K18" s="29"/>
      <c r="L18" s="29"/>
      <c r="M18" s="18"/>
      <c r="N18" s="18"/>
      <c r="P18" s="1"/>
      <c r="Q18" s="327">
        <v>250358</v>
      </c>
    </row>
    <row r="19" spans="1:18" s="327" customFormat="1">
      <c r="A19" s="25"/>
      <c r="B19" s="813" t="s">
        <v>977</v>
      </c>
      <c r="C19" s="813" t="s">
        <v>978</v>
      </c>
      <c r="D19" s="825"/>
      <c r="E19" s="815"/>
      <c r="F19" s="816"/>
      <c r="G19" s="826"/>
      <c r="H19" s="29"/>
      <c r="I19" s="29"/>
      <c r="J19" s="29"/>
      <c r="K19" s="29"/>
      <c r="L19" s="32"/>
      <c r="M19" s="29"/>
      <c r="N19" s="32"/>
      <c r="P19" s="1"/>
      <c r="Q19" s="327">
        <v>14000</v>
      </c>
    </row>
    <row r="20" spans="1:18" s="327" customFormat="1">
      <c r="A20" s="25"/>
      <c r="B20" s="813" t="s">
        <v>979</v>
      </c>
      <c r="C20" s="813" t="s">
        <v>980</v>
      </c>
      <c r="D20" s="825"/>
      <c r="E20" s="815"/>
      <c r="F20" s="815"/>
      <c r="G20" s="826"/>
      <c r="H20" s="29"/>
      <c r="I20" s="29"/>
      <c r="J20" s="29"/>
      <c r="K20" s="29"/>
      <c r="L20" s="27"/>
      <c r="M20" s="29"/>
      <c r="N20" s="32"/>
      <c r="P20" s="1"/>
      <c r="Q20" s="327">
        <v>1227400</v>
      </c>
    </row>
    <row r="21" spans="1:18" s="327" customFormat="1">
      <c r="A21" s="25"/>
      <c r="B21" s="813" t="s">
        <v>981</v>
      </c>
      <c r="C21" s="813" t="s">
        <v>982</v>
      </c>
      <c r="D21" s="819"/>
      <c r="E21" s="815"/>
      <c r="F21" s="816"/>
      <c r="G21" s="826"/>
      <c r="H21" s="29"/>
      <c r="I21" s="29"/>
      <c r="J21" s="29"/>
      <c r="K21" s="29"/>
      <c r="L21" s="27"/>
      <c r="M21" s="29"/>
      <c r="N21" s="32"/>
      <c r="P21" s="1"/>
      <c r="Q21" s="327">
        <v>20000</v>
      </c>
    </row>
    <row r="22" spans="1:18" s="327" customFormat="1">
      <c r="A22" s="25"/>
      <c r="B22" s="813" t="s">
        <v>983</v>
      </c>
      <c r="C22" s="813" t="s">
        <v>984</v>
      </c>
      <c r="D22" s="825"/>
      <c r="E22" s="815"/>
      <c r="F22" s="816"/>
      <c r="G22" s="826"/>
      <c r="H22" s="29"/>
      <c r="I22" s="29"/>
      <c r="J22" s="29"/>
      <c r="K22" s="29"/>
      <c r="L22" s="32"/>
      <c r="M22" s="29"/>
      <c r="N22" s="32"/>
      <c r="P22" s="1"/>
      <c r="Q22" s="327">
        <v>5000</v>
      </c>
    </row>
    <row r="23" spans="1:18" s="327" customFormat="1">
      <c r="A23" s="25"/>
      <c r="B23" s="813"/>
      <c r="C23" s="813"/>
      <c r="D23" s="827" t="s">
        <v>985</v>
      </c>
      <c r="E23" s="813"/>
      <c r="F23" s="815"/>
      <c r="G23" s="826"/>
      <c r="H23" s="29"/>
      <c r="I23" s="29"/>
      <c r="J23" s="29"/>
      <c r="K23" s="29"/>
      <c r="L23" s="32"/>
      <c r="M23" s="29"/>
      <c r="N23" s="32"/>
      <c r="P23" s="1"/>
      <c r="Q23" s="327">
        <v>3000</v>
      </c>
    </row>
    <row r="24" spans="1:18" s="327" customFormat="1" ht="27" customHeight="1">
      <c r="A24" s="26"/>
      <c r="B24" s="19"/>
      <c r="C24" s="19"/>
      <c r="D24" s="80"/>
      <c r="E24" s="19"/>
      <c r="F24" s="21"/>
      <c r="G24" s="29"/>
      <c r="H24" s="29"/>
      <c r="I24" s="29"/>
      <c r="J24" s="29"/>
      <c r="K24" s="29"/>
      <c r="L24" s="32"/>
      <c r="M24" s="29"/>
      <c r="N24" s="32"/>
      <c r="P24" s="1"/>
      <c r="Q24" s="327">
        <v>50000</v>
      </c>
    </row>
    <row r="25" spans="1:18" s="327" customFormat="1" ht="24" customHeight="1">
      <c r="A25" s="26"/>
      <c r="B25" s="19"/>
      <c r="C25" s="19"/>
      <c r="D25" s="20"/>
      <c r="E25" s="19"/>
      <c r="F25" s="21"/>
      <c r="G25" s="33"/>
      <c r="H25" s="34"/>
      <c r="I25" s="35"/>
      <c r="J25" s="35"/>
      <c r="K25" s="35"/>
      <c r="L25" s="35"/>
      <c r="M25" s="36"/>
      <c r="N25" s="18"/>
      <c r="P25" s="1"/>
      <c r="Q25" s="327">
        <v>4000</v>
      </c>
    </row>
    <row r="26" spans="1:18" s="327" customFormat="1">
      <c r="A26" s="37"/>
      <c r="B26" s="38"/>
      <c r="C26" s="38"/>
      <c r="D26" s="39"/>
      <c r="E26" s="38"/>
      <c r="F26" s="40"/>
      <c r="G26" s="42"/>
      <c r="H26" s="42"/>
      <c r="I26" s="42"/>
      <c r="J26" s="42"/>
      <c r="K26" s="42"/>
      <c r="L26" s="43"/>
      <c r="M26" s="42"/>
      <c r="N26" s="43"/>
      <c r="P26" s="1"/>
      <c r="Q26" s="327">
        <f>SUM(Q15:Q25)</f>
        <v>1663335</v>
      </c>
      <c r="R26" s="327">
        <v>1663335</v>
      </c>
    </row>
    <row r="27" spans="1:18">
      <c r="B27" s="44" t="s">
        <v>39</v>
      </c>
      <c r="P27" s="823"/>
    </row>
    <row r="28" spans="1:18">
      <c r="P28" s="823"/>
    </row>
    <row r="29" spans="1:18">
      <c r="A29" s="2283" t="s">
        <v>269</v>
      </c>
      <c r="B29" s="2283"/>
      <c r="C29" s="2283"/>
      <c r="D29" s="2283"/>
      <c r="E29" s="2283"/>
      <c r="F29" s="2283"/>
      <c r="G29" s="2283"/>
      <c r="H29" s="2283"/>
      <c r="I29" s="2283"/>
      <c r="J29" s="2283"/>
      <c r="K29" s="2283"/>
      <c r="L29" s="2283"/>
      <c r="M29" s="2283"/>
    </row>
    <row r="30" spans="1:18">
      <c r="A30" s="798" t="s">
        <v>942</v>
      </c>
      <c r="B30" s="798"/>
      <c r="C30" s="798"/>
      <c r="D30" s="798"/>
      <c r="P30" s="823"/>
    </row>
    <row r="31" spans="1:18">
      <c r="A31" s="799" t="s">
        <v>943</v>
      </c>
      <c r="B31" s="800"/>
      <c r="C31" s="801"/>
    </row>
    <row r="32" spans="1:18">
      <c r="A32" s="811" t="s">
        <v>944</v>
      </c>
      <c r="B32" s="811"/>
      <c r="C32" s="811"/>
      <c r="D32" s="811"/>
      <c r="E32" s="811"/>
      <c r="F32" s="811"/>
      <c r="G32" s="811"/>
      <c r="H32" s="811"/>
      <c r="I32" s="811"/>
      <c r="J32" s="811"/>
      <c r="K32" s="811"/>
      <c r="L32" s="811"/>
      <c r="M32" s="811"/>
      <c r="N32" s="811"/>
    </row>
    <row r="33" spans="1:15">
      <c r="A33" s="798" t="s">
        <v>945</v>
      </c>
      <c r="B33" s="78"/>
      <c r="C33" s="78"/>
      <c r="D33" s="5"/>
      <c r="E33" s="5"/>
      <c r="F33" s="2"/>
      <c r="G33" s="2"/>
      <c r="H33" s="2"/>
      <c r="I33" s="1" t="s">
        <v>3573</v>
      </c>
      <c r="K33" s="2"/>
      <c r="L33" s="2"/>
      <c r="M33" s="2"/>
      <c r="N33" s="2"/>
      <c r="O33" s="2"/>
    </row>
    <row r="34" spans="1:15">
      <c r="A34" s="1" t="s">
        <v>0</v>
      </c>
      <c r="C34" s="1" t="s">
        <v>38</v>
      </c>
      <c r="D34" s="1" t="s">
        <v>325</v>
      </c>
      <c r="I34" s="1" t="s">
        <v>947</v>
      </c>
    </row>
    <row r="35" spans="1:15">
      <c r="A35" s="1" t="s">
        <v>25</v>
      </c>
      <c r="C35" s="1" t="s">
        <v>2</v>
      </c>
      <c r="D35" s="1" t="s">
        <v>948</v>
      </c>
      <c r="F35" s="1" t="s">
        <v>949</v>
      </c>
      <c r="I35" s="1" t="s">
        <v>986</v>
      </c>
      <c r="J35" s="7"/>
      <c r="K35" s="823">
        <v>1663335</v>
      </c>
      <c r="M35" s="1" t="s">
        <v>28</v>
      </c>
    </row>
    <row r="36" spans="1:15">
      <c r="A36" s="8" t="s">
        <v>3</v>
      </c>
      <c r="B36" s="8"/>
      <c r="C36" s="8"/>
      <c r="D36" s="8"/>
      <c r="E36" s="2275" t="s">
        <v>4</v>
      </c>
      <c r="F36" s="2275"/>
      <c r="G36" s="2275" t="s">
        <v>5</v>
      </c>
      <c r="H36" s="2275"/>
      <c r="I36" s="2417" t="s">
        <v>6</v>
      </c>
      <c r="J36" s="2419"/>
      <c r="K36" s="2419"/>
      <c r="L36" s="2418"/>
      <c r="M36" s="8" t="s">
        <v>7</v>
      </c>
      <c r="N36" s="8" t="s">
        <v>16</v>
      </c>
    </row>
    <row r="37" spans="1:15">
      <c r="A37" s="9" t="s">
        <v>8</v>
      </c>
      <c r="B37" s="9" t="s">
        <v>29</v>
      </c>
      <c r="C37" s="9" t="s">
        <v>9</v>
      </c>
      <c r="D37" s="9" t="s">
        <v>10</v>
      </c>
      <c r="E37" s="9" t="s">
        <v>11</v>
      </c>
      <c r="F37" s="9" t="s">
        <v>12</v>
      </c>
      <c r="G37" s="9" t="s">
        <v>13</v>
      </c>
      <c r="H37" s="9" t="s">
        <v>14</v>
      </c>
      <c r="I37" s="9">
        <v>1</v>
      </c>
      <c r="J37" s="9">
        <v>2</v>
      </c>
      <c r="K37" s="9">
        <v>3</v>
      </c>
      <c r="L37" s="9">
        <v>4</v>
      </c>
      <c r="M37" s="9" t="s">
        <v>15</v>
      </c>
      <c r="N37" s="9"/>
    </row>
    <row r="38" spans="1:15">
      <c r="A38" s="9" t="s">
        <v>17</v>
      </c>
      <c r="B38" s="9"/>
      <c r="C38" s="9"/>
      <c r="D38" s="692"/>
      <c r="E38" s="693"/>
      <c r="F38" s="693"/>
      <c r="G38" s="693"/>
      <c r="H38" s="693"/>
      <c r="I38" s="694">
        <v>0.4</v>
      </c>
      <c r="J38" s="694">
        <v>0.3</v>
      </c>
      <c r="K38" s="694">
        <v>0.3</v>
      </c>
      <c r="L38" s="694">
        <v>0</v>
      </c>
      <c r="M38" s="692"/>
      <c r="N38" s="9"/>
    </row>
    <row r="39" spans="1:15">
      <c r="A39" s="12"/>
      <c r="B39" s="828" t="s">
        <v>987</v>
      </c>
      <c r="C39" s="829" t="s">
        <v>31</v>
      </c>
      <c r="D39" s="830" t="s">
        <v>32</v>
      </c>
      <c r="E39" s="828"/>
      <c r="F39" s="831"/>
      <c r="G39" s="805">
        <v>1663335</v>
      </c>
      <c r="H39" s="832"/>
      <c r="I39" s="832"/>
      <c r="J39" s="832"/>
      <c r="K39" s="832"/>
      <c r="L39" s="833"/>
      <c r="M39" s="834" t="s">
        <v>988</v>
      </c>
      <c r="N39" s="833"/>
    </row>
    <row r="40" spans="1:15">
      <c r="A40" s="17"/>
      <c r="B40" s="835" t="s">
        <v>989</v>
      </c>
      <c r="C40" s="836" t="s">
        <v>990</v>
      </c>
      <c r="D40" s="837" t="s">
        <v>991</v>
      </c>
      <c r="E40" s="828"/>
      <c r="F40" s="828"/>
      <c r="G40" s="838"/>
      <c r="H40" s="838"/>
      <c r="I40" s="838"/>
      <c r="J40" s="838"/>
      <c r="K40" s="838"/>
      <c r="L40" s="839"/>
      <c r="M40" s="838"/>
      <c r="N40" s="840"/>
    </row>
    <row r="41" spans="1:15">
      <c r="A41" s="25"/>
      <c r="B41" s="841" t="s">
        <v>992</v>
      </c>
      <c r="C41" s="837" t="s">
        <v>993</v>
      </c>
      <c r="D41" s="836" t="s">
        <v>994</v>
      </c>
      <c r="E41" s="842" t="s">
        <v>18</v>
      </c>
      <c r="F41" s="842">
        <v>95</v>
      </c>
      <c r="G41" s="838"/>
      <c r="H41" s="838"/>
      <c r="I41" s="838"/>
      <c r="J41" s="838"/>
      <c r="K41" s="838"/>
      <c r="L41" s="839"/>
      <c r="M41" s="843"/>
      <c r="N41" s="843"/>
    </row>
    <row r="42" spans="1:15">
      <c r="A42" s="25"/>
      <c r="B42" s="844" t="s">
        <v>30</v>
      </c>
      <c r="C42" s="845" t="s">
        <v>35</v>
      </c>
      <c r="D42" s="845" t="s">
        <v>34</v>
      </c>
      <c r="E42" s="846"/>
      <c r="F42" s="847"/>
      <c r="G42" s="838"/>
      <c r="H42" s="838"/>
      <c r="I42" s="838"/>
      <c r="J42" s="838"/>
      <c r="K42" s="838"/>
      <c r="L42" s="840"/>
      <c r="M42" s="838"/>
      <c r="N42" s="840"/>
    </row>
    <row r="43" spans="1:15">
      <c r="A43" s="25"/>
      <c r="B43" s="848" t="s">
        <v>995</v>
      </c>
      <c r="C43" s="837" t="s">
        <v>996</v>
      </c>
      <c r="D43" s="837" t="s">
        <v>997</v>
      </c>
      <c r="E43" s="837" t="s">
        <v>18</v>
      </c>
      <c r="F43" s="842">
        <v>95</v>
      </c>
      <c r="G43" s="838"/>
      <c r="H43" s="838"/>
      <c r="I43" s="838"/>
      <c r="J43" s="838"/>
      <c r="K43" s="838"/>
      <c r="L43" s="840"/>
      <c r="M43" s="838"/>
      <c r="N43" s="840"/>
    </row>
    <row r="44" spans="1:15">
      <c r="A44" s="25"/>
      <c r="B44" s="848" t="s">
        <v>998</v>
      </c>
      <c r="C44" s="837" t="s">
        <v>999</v>
      </c>
      <c r="D44" s="837"/>
      <c r="E44" s="837"/>
      <c r="F44" s="842"/>
      <c r="G44" s="838"/>
      <c r="H44" s="838"/>
      <c r="I44" s="838"/>
      <c r="J44" s="838"/>
      <c r="K44" s="838"/>
      <c r="L44" s="840"/>
      <c r="M44" s="838"/>
      <c r="N44" s="840"/>
    </row>
    <row r="45" spans="1:15">
      <c r="A45" s="25"/>
      <c r="B45" s="848" t="s">
        <v>1000</v>
      </c>
      <c r="C45" s="849" t="s">
        <v>1001</v>
      </c>
      <c r="D45" s="837"/>
      <c r="E45" s="837"/>
      <c r="F45" s="842"/>
      <c r="G45" s="838"/>
      <c r="H45" s="838"/>
      <c r="I45" s="838"/>
      <c r="J45" s="838"/>
      <c r="K45" s="838"/>
      <c r="L45" s="840"/>
      <c r="M45" s="838"/>
      <c r="N45" s="840"/>
    </row>
    <row r="46" spans="1:15">
      <c r="A46" s="25"/>
      <c r="B46" s="837" t="s">
        <v>1002</v>
      </c>
      <c r="C46" s="837" t="s">
        <v>1003</v>
      </c>
      <c r="D46" s="850" t="s">
        <v>520</v>
      </c>
      <c r="E46" s="837"/>
      <c r="F46" s="842"/>
      <c r="G46" s="838"/>
      <c r="H46" s="838"/>
      <c r="I46" s="838"/>
      <c r="J46" s="838"/>
      <c r="K46" s="838"/>
      <c r="L46" s="840"/>
      <c r="M46" s="838"/>
      <c r="N46" s="840"/>
    </row>
    <row r="47" spans="1:15">
      <c r="A47" s="25"/>
      <c r="B47" s="837"/>
      <c r="C47" s="837" t="s">
        <v>1004</v>
      </c>
      <c r="D47" s="837"/>
      <c r="E47" s="837"/>
      <c r="F47" s="842"/>
      <c r="G47" s="851"/>
      <c r="H47" s="852"/>
      <c r="I47" s="853"/>
      <c r="J47" s="853"/>
      <c r="K47" s="853"/>
      <c r="L47" s="853"/>
      <c r="M47" s="854"/>
      <c r="N47" s="843"/>
    </row>
    <row r="48" spans="1:15">
      <c r="A48" s="25"/>
      <c r="B48" s="837"/>
      <c r="C48" s="837" t="s">
        <v>1005</v>
      </c>
      <c r="D48" s="855"/>
      <c r="E48" s="856"/>
      <c r="F48" s="857"/>
      <c r="G48" s="858"/>
      <c r="H48" s="858"/>
      <c r="I48" s="858"/>
      <c r="J48" s="858"/>
      <c r="K48" s="858"/>
      <c r="L48" s="859"/>
      <c r="M48" s="858"/>
      <c r="N48" s="859"/>
    </row>
    <row r="49" spans="1:14">
      <c r="A49" s="25"/>
      <c r="B49" s="19"/>
      <c r="C49" s="19"/>
      <c r="D49" s="860"/>
      <c r="E49" s="861"/>
      <c r="F49" s="861"/>
      <c r="G49" s="862"/>
      <c r="H49" s="862"/>
      <c r="I49" s="862"/>
      <c r="J49" s="862"/>
      <c r="K49" s="862"/>
      <c r="L49" s="863"/>
      <c r="M49" s="862"/>
      <c r="N49" s="864"/>
    </row>
    <row r="50" spans="1:14">
      <c r="A50" s="25"/>
      <c r="B50" s="19"/>
      <c r="C50" s="19"/>
      <c r="D50" s="13"/>
      <c r="E50" s="326"/>
      <c r="F50" s="26"/>
      <c r="G50" s="29"/>
      <c r="H50" s="29"/>
      <c r="I50" s="29"/>
      <c r="J50" s="29"/>
      <c r="K50" s="29"/>
      <c r="L50" s="32"/>
      <c r="M50" s="29"/>
      <c r="N50" s="32"/>
    </row>
    <row r="51" spans="1:14">
      <c r="A51" s="25"/>
      <c r="B51" s="19"/>
      <c r="C51" s="19"/>
      <c r="D51" s="19"/>
      <c r="E51" s="19"/>
      <c r="F51" s="21"/>
      <c r="G51" s="29"/>
      <c r="H51" s="29"/>
      <c r="I51" s="29"/>
      <c r="J51" s="29"/>
      <c r="K51" s="29"/>
      <c r="L51" s="32"/>
      <c r="M51" s="29"/>
      <c r="N51" s="32"/>
    </row>
    <row r="52" spans="1:14">
      <c r="A52" s="25"/>
      <c r="B52" s="19"/>
      <c r="C52" s="19"/>
      <c r="D52" s="19"/>
      <c r="E52" s="19"/>
      <c r="F52" s="21"/>
      <c r="G52" s="29"/>
      <c r="H52" s="29"/>
      <c r="I52" s="29"/>
      <c r="J52" s="29"/>
      <c r="K52" s="29"/>
      <c r="L52" s="32"/>
      <c r="M52" s="29"/>
      <c r="N52" s="32"/>
    </row>
    <row r="53" spans="1:14">
      <c r="A53" s="26"/>
      <c r="B53" s="19"/>
      <c r="C53" s="19"/>
      <c r="D53" s="19"/>
      <c r="E53" s="19"/>
      <c r="F53" s="21"/>
      <c r="G53" s="29"/>
      <c r="H53" s="29"/>
      <c r="I53" s="29"/>
      <c r="J53" s="29"/>
      <c r="K53" s="29"/>
      <c r="L53" s="32"/>
      <c r="M53" s="29"/>
      <c r="N53" s="32"/>
    </row>
    <row r="54" spans="1:14">
      <c r="A54" s="26"/>
      <c r="B54" s="19"/>
      <c r="C54" s="19"/>
      <c r="D54" s="19"/>
      <c r="E54" s="19"/>
      <c r="F54" s="21"/>
      <c r="G54" s="33"/>
      <c r="H54" s="34"/>
      <c r="I54" s="35"/>
      <c r="J54" s="35"/>
      <c r="K54" s="35"/>
      <c r="L54" s="35"/>
      <c r="M54" s="36"/>
      <c r="N54" s="18"/>
    </row>
    <row r="55" spans="1:14">
      <c r="A55" s="37"/>
      <c r="B55" s="38"/>
      <c r="C55" s="693"/>
      <c r="D55" s="39"/>
      <c r="E55" s="38"/>
      <c r="F55" s="40"/>
      <c r="G55" s="42"/>
      <c r="H55" s="42"/>
      <c r="I55" s="42"/>
      <c r="J55" s="42"/>
      <c r="K55" s="42"/>
      <c r="L55" s="43"/>
      <c r="M55" s="42"/>
      <c r="N55" s="43"/>
    </row>
  </sheetData>
  <mergeCells count="9">
    <mergeCell ref="E36:F36"/>
    <mergeCell ref="G36:H36"/>
    <mergeCell ref="I36:L36"/>
    <mergeCell ref="A1:M1"/>
    <mergeCell ref="A4:N4"/>
    <mergeCell ref="E8:F8"/>
    <mergeCell ref="G8:H8"/>
    <mergeCell ref="I8:L8"/>
    <mergeCell ref="A29:M29"/>
  </mergeCells>
  <pageMargins left="0.11811023622047245" right="0.11811023622047245" top="7.874015748031496E-2" bottom="0.11811023622047245" header="7.874015748031496E-2" footer="0.11811023622047245"/>
  <pageSetup paperSize="9" orientation="landscape" horizontalDpi="4294967293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>
  <dimension ref="A1:S26"/>
  <sheetViews>
    <sheetView topLeftCell="A4" zoomScale="120" zoomScaleNormal="120" workbookViewId="0">
      <selection activeCell="C31" sqref="C31"/>
    </sheetView>
  </sheetViews>
  <sheetFormatPr defaultRowHeight="18"/>
  <cols>
    <col min="1" max="1" width="3.625" style="297" customWidth="1"/>
    <col min="2" max="2" width="21.125" style="297" customWidth="1"/>
    <col min="3" max="3" width="26.125" style="297" customWidth="1"/>
    <col min="4" max="4" width="19.375" style="297" customWidth="1"/>
    <col min="5" max="5" width="5.125" style="297" customWidth="1"/>
    <col min="6" max="6" width="5.375" style="297" customWidth="1"/>
    <col min="7" max="7" width="6.25" style="324" customWidth="1"/>
    <col min="8" max="8" width="5.625" style="324" customWidth="1"/>
    <col min="9" max="9" width="5.875" style="324" customWidth="1"/>
    <col min="10" max="10" width="6" style="324" customWidth="1"/>
    <col min="11" max="11" width="6.125" style="324" customWidth="1"/>
    <col min="12" max="12" width="4.375" style="324" customWidth="1"/>
    <col min="13" max="13" width="6.125" style="297" customWidth="1"/>
    <col min="14" max="14" width="6.75" style="297" customWidth="1"/>
    <col min="15" max="256" width="9" style="297"/>
    <col min="257" max="257" width="3.625" style="297" customWidth="1"/>
    <col min="258" max="258" width="21.125" style="297" customWidth="1"/>
    <col min="259" max="259" width="26.125" style="297" customWidth="1"/>
    <col min="260" max="260" width="21.125" style="297" customWidth="1"/>
    <col min="261" max="261" width="6.125" style="297" customWidth="1"/>
    <col min="262" max="262" width="4.375" style="297" customWidth="1"/>
    <col min="263" max="263" width="5.25" style="297" customWidth="1"/>
    <col min="264" max="264" width="5.625" style="297" customWidth="1"/>
    <col min="265" max="268" width="4.375" style="297" customWidth="1"/>
    <col min="269" max="269" width="6.125" style="297" customWidth="1"/>
    <col min="270" max="270" width="6.75" style="297" customWidth="1"/>
    <col min="271" max="512" width="9" style="297"/>
    <col min="513" max="513" width="3.625" style="297" customWidth="1"/>
    <col min="514" max="514" width="21.125" style="297" customWidth="1"/>
    <col min="515" max="515" width="26.125" style="297" customWidth="1"/>
    <col min="516" max="516" width="21.125" style="297" customWidth="1"/>
    <col min="517" max="517" width="6.125" style="297" customWidth="1"/>
    <col min="518" max="518" width="4.375" style="297" customWidth="1"/>
    <col min="519" max="519" width="5.25" style="297" customWidth="1"/>
    <col min="520" max="520" width="5.625" style="297" customWidth="1"/>
    <col min="521" max="524" width="4.375" style="297" customWidth="1"/>
    <col min="525" max="525" width="6.125" style="297" customWidth="1"/>
    <col min="526" max="526" width="6.75" style="297" customWidth="1"/>
    <col min="527" max="768" width="9" style="297"/>
    <col min="769" max="769" width="3.625" style="297" customWidth="1"/>
    <col min="770" max="770" width="21.125" style="297" customWidth="1"/>
    <col min="771" max="771" width="26.125" style="297" customWidth="1"/>
    <col min="772" max="772" width="21.125" style="297" customWidth="1"/>
    <col min="773" max="773" width="6.125" style="297" customWidth="1"/>
    <col min="774" max="774" width="4.375" style="297" customWidth="1"/>
    <col min="775" max="775" width="5.25" style="297" customWidth="1"/>
    <col min="776" max="776" width="5.625" style="297" customWidth="1"/>
    <col min="777" max="780" width="4.375" style="297" customWidth="1"/>
    <col min="781" max="781" width="6.125" style="297" customWidth="1"/>
    <col min="782" max="782" width="6.75" style="297" customWidth="1"/>
    <col min="783" max="1024" width="9" style="297"/>
    <col min="1025" max="1025" width="3.625" style="297" customWidth="1"/>
    <col min="1026" max="1026" width="21.125" style="297" customWidth="1"/>
    <col min="1027" max="1027" width="26.125" style="297" customWidth="1"/>
    <col min="1028" max="1028" width="21.125" style="297" customWidth="1"/>
    <col min="1029" max="1029" width="6.125" style="297" customWidth="1"/>
    <col min="1030" max="1030" width="4.375" style="297" customWidth="1"/>
    <col min="1031" max="1031" width="5.25" style="297" customWidth="1"/>
    <col min="1032" max="1032" width="5.625" style="297" customWidth="1"/>
    <col min="1033" max="1036" width="4.375" style="297" customWidth="1"/>
    <col min="1037" max="1037" width="6.125" style="297" customWidth="1"/>
    <col min="1038" max="1038" width="6.75" style="297" customWidth="1"/>
    <col min="1039" max="1280" width="9" style="297"/>
    <col min="1281" max="1281" width="3.625" style="297" customWidth="1"/>
    <col min="1282" max="1282" width="21.125" style="297" customWidth="1"/>
    <col min="1283" max="1283" width="26.125" style="297" customWidth="1"/>
    <col min="1284" max="1284" width="21.125" style="297" customWidth="1"/>
    <col min="1285" max="1285" width="6.125" style="297" customWidth="1"/>
    <col min="1286" max="1286" width="4.375" style="297" customWidth="1"/>
    <col min="1287" max="1287" width="5.25" style="297" customWidth="1"/>
    <col min="1288" max="1288" width="5.625" style="297" customWidth="1"/>
    <col min="1289" max="1292" width="4.375" style="297" customWidth="1"/>
    <col min="1293" max="1293" width="6.125" style="297" customWidth="1"/>
    <col min="1294" max="1294" width="6.75" style="297" customWidth="1"/>
    <col min="1295" max="1536" width="9" style="297"/>
    <col min="1537" max="1537" width="3.625" style="297" customWidth="1"/>
    <col min="1538" max="1538" width="21.125" style="297" customWidth="1"/>
    <col min="1539" max="1539" width="26.125" style="297" customWidth="1"/>
    <col min="1540" max="1540" width="21.125" style="297" customWidth="1"/>
    <col min="1541" max="1541" width="6.125" style="297" customWidth="1"/>
    <col min="1542" max="1542" width="4.375" style="297" customWidth="1"/>
    <col min="1543" max="1543" width="5.25" style="297" customWidth="1"/>
    <col min="1544" max="1544" width="5.625" style="297" customWidth="1"/>
    <col min="1545" max="1548" width="4.375" style="297" customWidth="1"/>
    <col min="1549" max="1549" width="6.125" style="297" customWidth="1"/>
    <col min="1550" max="1550" width="6.75" style="297" customWidth="1"/>
    <col min="1551" max="1792" width="9" style="297"/>
    <col min="1793" max="1793" width="3.625" style="297" customWidth="1"/>
    <col min="1794" max="1794" width="21.125" style="297" customWidth="1"/>
    <col min="1795" max="1795" width="26.125" style="297" customWidth="1"/>
    <col min="1796" max="1796" width="21.125" style="297" customWidth="1"/>
    <col min="1797" max="1797" width="6.125" style="297" customWidth="1"/>
    <col min="1798" max="1798" width="4.375" style="297" customWidth="1"/>
    <col min="1799" max="1799" width="5.25" style="297" customWidth="1"/>
    <col min="1800" max="1800" width="5.625" style="297" customWidth="1"/>
    <col min="1801" max="1804" width="4.375" style="297" customWidth="1"/>
    <col min="1805" max="1805" width="6.125" style="297" customWidth="1"/>
    <col min="1806" max="1806" width="6.75" style="297" customWidth="1"/>
    <col min="1807" max="2048" width="9" style="297"/>
    <col min="2049" max="2049" width="3.625" style="297" customWidth="1"/>
    <col min="2050" max="2050" width="21.125" style="297" customWidth="1"/>
    <col min="2051" max="2051" width="26.125" style="297" customWidth="1"/>
    <col min="2052" max="2052" width="21.125" style="297" customWidth="1"/>
    <col min="2053" max="2053" width="6.125" style="297" customWidth="1"/>
    <col min="2054" max="2054" width="4.375" style="297" customWidth="1"/>
    <col min="2055" max="2055" width="5.25" style="297" customWidth="1"/>
    <col min="2056" max="2056" width="5.625" style="297" customWidth="1"/>
    <col min="2057" max="2060" width="4.375" style="297" customWidth="1"/>
    <col min="2061" max="2061" width="6.125" style="297" customWidth="1"/>
    <col min="2062" max="2062" width="6.75" style="297" customWidth="1"/>
    <col min="2063" max="2304" width="9" style="297"/>
    <col min="2305" max="2305" width="3.625" style="297" customWidth="1"/>
    <col min="2306" max="2306" width="21.125" style="297" customWidth="1"/>
    <col min="2307" max="2307" width="26.125" style="297" customWidth="1"/>
    <col min="2308" max="2308" width="21.125" style="297" customWidth="1"/>
    <col min="2309" max="2309" width="6.125" style="297" customWidth="1"/>
    <col min="2310" max="2310" width="4.375" style="297" customWidth="1"/>
    <col min="2311" max="2311" width="5.25" style="297" customWidth="1"/>
    <col min="2312" max="2312" width="5.625" style="297" customWidth="1"/>
    <col min="2313" max="2316" width="4.375" style="297" customWidth="1"/>
    <col min="2317" max="2317" width="6.125" style="297" customWidth="1"/>
    <col min="2318" max="2318" width="6.75" style="297" customWidth="1"/>
    <col min="2319" max="2560" width="9" style="297"/>
    <col min="2561" max="2561" width="3.625" style="297" customWidth="1"/>
    <col min="2562" max="2562" width="21.125" style="297" customWidth="1"/>
    <col min="2563" max="2563" width="26.125" style="297" customWidth="1"/>
    <col min="2564" max="2564" width="21.125" style="297" customWidth="1"/>
    <col min="2565" max="2565" width="6.125" style="297" customWidth="1"/>
    <col min="2566" max="2566" width="4.375" style="297" customWidth="1"/>
    <col min="2567" max="2567" width="5.25" style="297" customWidth="1"/>
    <col min="2568" max="2568" width="5.625" style="297" customWidth="1"/>
    <col min="2569" max="2572" width="4.375" style="297" customWidth="1"/>
    <col min="2573" max="2573" width="6.125" style="297" customWidth="1"/>
    <col min="2574" max="2574" width="6.75" style="297" customWidth="1"/>
    <col min="2575" max="2816" width="9" style="297"/>
    <col min="2817" max="2817" width="3.625" style="297" customWidth="1"/>
    <col min="2818" max="2818" width="21.125" style="297" customWidth="1"/>
    <col min="2819" max="2819" width="26.125" style="297" customWidth="1"/>
    <col min="2820" max="2820" width="21.125" style="297" customWidth="1"/>
    <col min="2821" max="2821" width="6.125" style="297" customWidth="1"/>
    <col min="2822" max="2822" width="4.375" style="297" customWidth="1"/>
    <col min="2823" max="2823" width="5.25" style="297" customWidth="1"/>
    <col min="2824" max="2824" width="5.625" style="297" customWidth="1"/>
    <col min="2825" max="2828" width="4.375" style="297" customWidth="1"/>
    <col min="2829" max="2829" width="6.125" style="297" customWidth="1"/>
    <col min="2830" max="2830" width="6.75" style="297" customWidth="1"/>
    <col min="2831" max="3072" width="9" style="297"/>
    <col min="3073" max="3073" width="3.625" style="297" customWidth="1"/>
    <col min="3074" max="3074" width="21.125" style="297" customWidth="1"/>
    <col min="3075" max="3075" width="26.125" style="297" customWidth="1"/>
    <col min="3076" max="3076" width="21.125" style="297" customWidth="1"/>
    <col min="3077" max="3077" width="6.125" style="297" customWidth="1"/>
    <col min="3078" max="3078" width="4.375" style="297" customWidth="1"/>
    <col min="3079" max="3079" width="5.25" style="297" customWidth="1"/>
    <col min="3080" max="3080" width="5.625" style="297" customWidth="1"/>
    <col min="3081" max="3084" width="4.375" style="297" customWidth="1"/>
    <col min="3085" max="3085" width="6.125" style="297" customWidth="1"/>
    <col min="3086" max="3086" width="6.75" style="297" customWidth="1"/>
    <col min="3087" max="3328" width="9" style="297"/>
    <col min="3329" max="3329" width="3.625" style="297" customWidth="1"/>
    <col min="3330" max="3330" width="21.125" style="297" customWidth="1"/>
    <col min="3331" max="3331" width="26.125" style="297" customWidth="1"/>
    <col min="3332" max="3332" width="21.125" style="297" customWidth="1"/>
    <col min="3333" max="3333" width="6.125" style="297" customWidth="1"/>
    <col min="3334" max="3334" width="4.375" style="297" customWidth="1"/>
    <col min="3335" max="3335" width="5.25" style="297" customWidth="1"/>
    <col min="3336" max="3336" width="5.625" style="297" customWidth="1"/>
    <col min="3337" max="3340" width="4.375" style="297" customWidth="1"/>
    <col min="3341" max="3341" width="6.125" style="297" customWidth="1"/>
    <col min="3342" max="3342" width="6.75" style="297" customWidth="1"/>
    <col min="3343" max="3584" width="9" style="297"/>
    <col min="3585" max="3585" width="3.625" style="297" customWidth="1"/>
    <col min="3586" max="3586" width="21.125" style="297" customWidth="1"/>
    <col min="3587" max="3587" width="26.125" style="297" customWidth="1"/>
    <col min="3588" max="3588" width="21.125" style="297" customWidth="1"/>
    <col min="3589" max="3589" width="6.125" style="297" customWidth="1"/>
    <col min="3590" max="3590" width="4.375" style="297" customWidth="1"/>
    <col min="3591" max="3591" width="5.25" style="297" customWidth="1"/>
    <col min="3592" max="3592" width="5.625" style="297" customWidth="1"/>
    <col min="3593" max="3596" width="4.375" style="297" customWidth="1"/>
    <col min="3597" max="3597" width="6.125" style="297" customWidth="1"/>
    <col min="3598" max="3598" width="6.75" style="297" customWidth="1"/>
    <col min="3599" max="3840" width="9" style="297"/>
    <col min="3841" max="3841" width="3.625" style="297" customWidth="1"/>
    <col min="3842" max="3842" width="21.125" style="297" customWidth="1"/>
    <col min="3843" max="3843" width="26.125" style="297" customWidth="1"/>
    <col min="3844" max="3844" width="21.125" style="297" customWidth="1"/>
    <col min="3845" max="3845" width="6.125" style="297" customWidth="1"/>
    <col min="3846" max="3846" width="4.375" style="297" customWidth="1"/>
    <col min="3847" max="3847" width="5.25" style="297" customWidth="1"/>
    <col min="3848" max="3848" width="5.625" style="297" customWidth="1"/>
    <col min="3849" max="3852" width="4.375" style="297" customWidth="1"/>
    <col min="3853" max="3853" width="6.125" style="297" customWidth="1"/>
    <col min="3854" max="3854" width="6.75" style="297" customWidth="1"/>
    <col min="3855" max="4096" width="9" style="297"/>
    <col min="4097" max="4097" width="3.625" style="297" customWidth="1"/>
    <col min="4098" max="4098" width="21.125" style="297" customWidth="1"/>
    <col min="4099" max="4099" width="26.125" style="297" customWidth="1"/>
    <col min="4100" max="4100" width="21.125" style="297" customWidth="1"/>
    <col min="4101" max="4101" width="6.125" style="297" customWidth="1"/>
    <col min="4102" max="4102" width="4.375" style="297" customWidth="1"/>
    <col min="4103" max="4103" width="5.25" style="297" customWidth="1"/>
    <col min="4104" max="4104" width="5.625" style="297" customWidth="1"/>
    <col min="4105" max="4108" width="4.375" style="297" customWidth="1"/>
    <col min="4109" max="4109" width="6.125" style="297" customWidth="1"/>
    <col min="4110" max="4110" width="6.75" style="297" customWidth="1"/>
    <col min="4111" max="4352" width="9" style="297"/>
    <col min="4353" max="4353" width="3.625" style="297" customWidth="1"/>
    <col min="4354" max="4354" width="21.125" style="297" customWidth="1"/>
    <col min="4355" max="4355" width="26.125" style="297" customWidth="1"/>
    <col min="4356" max="4356" width="21.125" style="297" customWidth="1"/>
    <col min="4357" max="4357" width="6.125" style="297" customWidth="1"/>
    <col min="4358" max="4358" width="4.375" style="297" customWidth="1"/>
    <col min="4359" max="4359" width="5.25" style="297" customWidth="1"/>
    <col min="4360" max="4360" width="5.625" style="297" customWidth="1"/>
    <col min="4361" max="4364" width="4.375" style="297" customWidth="1"/>
    <col min="4365" max="4365" width="6.125" style="297" customWidth="1"/>
    <col min="4366" max="4366" width="6.75" style="297" customWidth="1"/>
    <col min="4367" max="4608" width="9" style="297"/>
    <col min="4609" max="4609" width="3.625" style="297" customWidth="1"/>
    <col min="4610" max="4610" width="21.125" style="297" customWidth="1"/>
    <col min="4611" max="4611" width="26.125" style="297" customWidth="1"/>
    <col min="4612" max="4612" width="21.125" style="297" customWidth="1"/>
    <col min="4613" max="4613" width="6.125" style="297" customWidth="1"/>
    <col min="4614" max="4614" width="4.375" style="297" customWidth="1"/>
    <col min="4615" max="4615" width="5.25" style="297" customWidth="1"/>
    <col min="4616" max="4616" width="5.625" style="297" customWidth="1"/>
    <col min="4617" max="4620" width="4.375" style="297" customWidth="1"/>
    <col min="4621" max="4621" width="6.125" style="297" customWidth="1"/>
    <col min="4622" max="4622" width="6.75" style="297" customWidth="1"/>
    <col min="4623" max="4864" width="9" style="297"/>
    <col min="4865" max="4865" width="3.625" style="297" customWidth="1"/>
    <col min="4866" max="4866" width="21.125" style="297" customWidth="1"/>
    <col min="4867" max="4867" width="26.125" style="297" customWidth="1"/>
    <col min="4868" max="4868" width="21.125" style="297" customWidth="1"/>
    <col min="4869" max="4869" width="6.125" style="297" customWidth="1"/>
    <col min="4870" max="4870" width="4.375" style="297" customWidth="1"/>
    <col min="4871" max="4871" width="5.25" style="297" customWidth="1"/>
    <col min="4872" max="4872" width="5.625" style="297" customWidth="1"/>
    <col min="4873" max="4876" width="4.375" style="297" customWidth="1"/>
    <col min="4877" max="4877" width="6.125" style="297" customWidth="1"/>
    <col min="4878" max="4878" width="6.75" style="297" customWidth="1"/>
    <col min="4879" max="5120" width="9" style="297"/>
    <col min="5121" max="5121" width="3.625" style="297" customWidth="1"/>
    <col min="5122" max="5122" width="21.125" style="297" customWidth="1"/>
    <col min="5123" max="5123" width="26.125" style="297" customWidth="1"/>
    <col min="5124" max="5124" width="21.125" style="297" customWidth="1"/>
    <col min="5125" max="5125" width="6.125" style="297" customWidth="1"/>
    <col min="5126" max="5126" width="4.375" style="297" customWidth="1"/>
    <col min="5127" max="5127" width="5.25" style="297" customWidth="1"/>
    <col min="5128" max="5128" width="5.625" style="297" customWidth="1"/>
    <col min="5129" max="5132" width="4.375" style="297" customWidth="1"/>
    <col min="5133" max="5133" width="6.125" style="297" customWidth="1"/>
    <col min="5134" max="5134" width="6.75" style="297" customWidth="1"/>
    <col min="5135" max="5376" width="9" style="297"/>
    <col min="5377" max="5377" width="3.625" style="297" customWidth="1"/>
    <col min="5378" max="5378" width="21.125" style="297" customWidth="1"/>
    <col min="5379" max="5379" width="26.125" style="297" customWidth="1"/>
    <col min="5380" max="5380" width="21.125" style="297" customWidth="1"/>
    <col min="5381" max="5381" width="6.125" style="297" customWidth="1"/>
    <col min="5382" max="5382" width="4.375" style="297" customWidth="1"/>
    <col min="5383" max="5383" width="5.25" style="297" customWidth="1"/>
    <col min="5384" max="5384" width="5.625" style="297" customWidth="1"/>
    <col min="5385" max="5388" width="4.375" style="297" customWidth="1"/>
    <col min="5389" max="5389" width="6.125" style="297" customWidth="1"/>
    <col min="5390" max="5390" width="6.75" style="297" customWidth="1"/>
    <col min="5391" max="5632" width="9" style="297"/>
    <col min="5633" max="5633" width="3.625" style="297" customWidth="1"/>
    <col min="5634" max="5634" width="21.125" style="297" customWidth="1"/>
    <col min="5635" max="5635" width="26.125" style="297" customWidth="1"/>
    <col min="5636" max="5636" width="21.125" style="297" customWidth="1"/>
    <col min="5637" max="5637" width="6.125" style="297" customWidth="1"/>
    <col min="5638" max="5638" width="4.375" style="297" customWidth="1"/>
    <col min="5639" max="5639" width="5.25" style="297" customWidth="1"/>
    <col min="5640" max="5640" width="5.625" style="297" customWidth="1"/>
    <col min="5641" max="5644" width="4.375" style="297" customWidth="1"/>
    <col min="5645" max="5645" width="6.125" style="297" customWidth="1"/>
    <col min="5646" max="5646" width="6.75" style="297" customWidth="1"/>
    <col min="5647" max="5888" width="9" style="297"/>
    <col min="5889" max="5889" width="3.625" style="297" customWidth="1"/>
    <col min="5890" max="5890" width="21.125" style="297" customWidth="1"/>
    <col min="5891" max="5891" width="26.125" style="297" customWidth="1"/>
    <col min="5892" max="5892" width="21.125" style="297" customWidth="1"/>
    <col min="5893" max="5893" width="6.125" style="297" customWidth="1"/>
    <col min="5894" max="5894" width="4.375" style="297" customWidth="1"/>
    <col min="5895" max="5895" width="5.25" style="297" customWidth="1"/>
    <col min="5896" max="5896" width="5.625" style="297" customWidth="1"/>
    <col min="5897" max="5900" width="4.375" style="297" customWidth="1"/>
    <col min="5901" max="5901" width="6.125" style="297" customWidth="1"/>
    <col min="5902" max="5902" width="6.75" style="297" customWidth="1"/>
    <col min="5903" max="6144" width="9" style="297"/>
    <col min="6145" max="6145" width="3.625" style="297" customWidth="1"/>
    <col min="6146" max="6146" width="21.125" style="297" customWidth="1"/>
    <col min="6147" max="6147" width="26.125" style="297" customWidth="1"/>
    <col min="6148" max="6148" width="21.125" style="297" customWidth="1"/>
    <col min="6149" max="6149" width="6.125" style="297" customWidth="1"/>
    <col min="6150" max="6150" width="4.375" style="297" customWidth="1"/>
    <col min="6151" max="6151" width="5.25" style="297" customWidth="1"/>
    <col min="6152" max="6152" width="5.625" style="297" customWidth="1"/>
    <col min="6153" max="6156" width="4.375" style="297" customWidth="1"/>
    <col min="6157" max="6157" width="6.125" style="297" customWidth="1"/>
    <col min="6158" max="6158" width="6.75" style="297" customWidth="1"/>
    <col min="6159" max="6400" width="9" style="297"/>
    <col min="6401" max="6401" width="3.625" style="297" customWidth="1"/>
    <col min="6402" max="6402" width="21.125" style="297" customWidth="1"/>
    <col min="6403" max="6403" width="26.125" style="297" customWidth="1"/>
    <col min="6404" max="6404" width="21.125" style="297" customWidth="1"/>
    <col min="6405" max="6405" width="6.125" style="297" customWidth="1"/>
    <col min="6406" max="6406" width="4.375" style="297" customWidth="1"/>
    <col min="6407" max="6407" width="5.25" style="297" customWidth="1"/>
    <col min="6408" max="6408" width="5.625" style="297" customWidth="1"/>
    <col min="6409" max="6412" width="4.375" style="297" customWidth="1"/>
    <col min="6413" max="6413" width="6.125" style="297" customWidth="1"/>
    <col min="6414" max="6414" width="6.75" style="297" customWidth="1"/>
    <col min="6415" max="6656" width="9" style="297"/>
    <col min="6657" max="6657" width="3.625" style="297" customWidth="1"/>
    <col min="6658" max="6658" width="21.125" style="297" customWidth="1"/>
    <col min="6659" max="6659" width="26.125" style="297" customWidth="1"/>
    <col min="6660" max="6660" width="21.125" style="297" customWidth="1"/>
    <col min="6661" max="6661" width="6.125" style="297" customWidth="1"/>
    <col min="6662" max="6662" width="4.375" style="297" customWidth="1"/>
    <col min="6663" max="6663" width="5.25" style="297" customWidth="1"/>
    <col min="6664" max="6664" width="5.625" style="297" customWidth="1"/>
    <col min="6665" max="6668" width="4.375" style="297" customWidth="1"/>
    <col min="6669" max="6669" width="6.125" style="297" customWidth="1"/>
    <col min="6670" max="6670" width="6.75" style="297" customWidth="1"/>
    <col min="6671" max="6912" width="9" style="297"/>
    <col min="6913" max="6913" width="3.625" style="297" customWidth="1"/>
    <col min="6914" max="6914" width="21.125" style="297" customWidth="1"/>
    <col min="6915" max="6915" width="26.125" style="297" customWidth="1"/>
    <col min="6916" max="6916" width="21.125" style="297" customWidth="1"/>
    <col min="6917" max="6917" width="6.125" style="297" customWidth="1"/>
    <col min="6918" max="6918" width="4.375" style="297" customWidth="1"/>
    <col min="6919" max="6919" width="5.25" style="297" customWidth="1"/>
    <col min="6920" max="6920" width="5.625" style="297" customWidth="1"/>
    <col min="6921" max="6924" width="4.375" style="297" customWidth="1"/>
    <col min="6925" max="6925" width="6.125" style="297" customWidth="1"/>
    <col min="6926" max="6926" width="6.75" style="297" customWidth="1"/>
    <col min="6927" max="7168" width="9" style="297"/>
    <col min="7169" max="7169" width="3.625" style="297" customWidth="1"/>
    <col min="7170" max="7170" width="21.125" style="297" customWidth="1"/>
    <col min="7171" max="7171" width="26.125" style="297" customWidth="1"/>
    <col min="7172" max="7172" width="21.125" style="297" customWidth="1"/>
    <col min="7173" max="7173" width="6.125" style="297" customWidth="1"/>
    <col min="7174" max="7174" width="4.375" style="297" customWidth="1"/>
    <col min="7175" max="7175" width="5.25" style="297" customWidth="1"/>
    <col min="7176" max="7176" width="5.625" style="297" customWidth="1"/>
    <col min="7177" max="7180" width="4.375" style="297" customWidth="1"/>
    <col min="7181" max="7181" width="6.125" style="297" customWidth="1"/>
    <col min="7182" max="7182" width="6.75" style="297" customWidth="1"/>
    <col min="7183" max="7424" width="9" style="297"/>
    <col min="7425" max="7425" width="3.625" style="297" customWidth="1"/>
    <col min="7426" max="7426" width="21.125" style="297" customWidth="1"/>
    <col min="7427" max="7427" width="26.125" style="297" customWidth="1"/>
    <col min="7428" max="7428" width="21.125" style="297" customWidth="1"/>
    <col min="7429" max="7429" width="6.125" style="297" customWidth="1"/>
    <col min="7430" max="7430" width="4.375" style="297" customWidth="1"/>
    <col min="7431" max="7431" width="5.25" style="297" customWidth="1"/>
    <col min="7432" max="7432" width="5.625" style="297" customWidth="1"/>
    <col min="7433" max="7436" width="4.375" style="297" customWidth="1"/>
    <col min="7437" max="7437" width="6.125" style="297" customWidth="1"/>
    <col min="7438" max="7438" width="6.75" style="297" customWidth="1"/>
    <col min="7439" max="7680" width="9" style="297"/>
    <col min="7681" max="7681" width="3.625" style="297" customWidth="1"/>
    <col min="7682" max="7682" width="21.125" style="297" customWidth="1"/>
    <col min="7683" max="7683" width="26.125" style="297" customWidth="1"/>
    <col min="7684" max="7684" width="21.125" style="297" customWidth="1"/>
    <col min="7685" max="7685" width="6.125" style="297" customWidth="1"/>
    <col min="7686" max="7686" width="4.375" style="297" customWidth="1"/>
    <col min="7687" max="7687" width="5.25" style="297" customWidth="1"/>
    <col min="7688" max="7688" width="5.625" style="297" customWidth="1"/>
    <col min="7689" max="7692" width="4.375" style="297" customWidth="1"/>
    <col min="7693" max="7693" width="6.125" style="297" customWidth="1"/>
    <col min="7694" max="7694" width="6.75" style="297" customWidth="1"/>
    <col min="7695" max="7936" width="9" style="297"/>
    <col min="7937" max="7937" width="3.625" style="297" customWidth="1"/>
    <col min="7938" max="7938" width="21.125" style="297" customWidth="1"/>
    <col min="7939" max="7939" width="26.125" style="297" customWidth="1"/>
    <col min="7940" max="7940" width="21.125" style="297" customWidth="1"/>
    <col min="7941" max="7941" width="6.125" style="297" customWidth="1"/>
    <col min="7942" max="7942" width="4.375" style="297" customWidth="1"/>
    <col min="7943" max="7943" width="5.25" style="297" customWidth="1"/>
    <col min="7944" max="7944" width="5.625" style="297" customWidth="1"/>
    <col min="7945" max="7948" width="4.375" style="297" customWidth="1"/>
    <col min="7949" max="7949" width="6.125" style="297" customWidth="1"/>
    <col min="7950" max="7950" width="6.75" style="297" customWidth="1"/>
    <col min="7951" max="8192" width="9" style="297"/>
    <col min="8193" max="8193" width="3.625" style="297" customWidth="1"/>
    <col min="8194" max="8194" width="21.125" style="297" customWidth="1"/>
    <col min="8195" max="8195" width="26.125" style="297" customWidth="1"/>
    <col min="8196" max="8196" width="21.125" style="297" customWidth="1"/>
    <col min="8197" max="8197" width="6.125" style="297" customWidth="1"/>
    <col min="8198" max="8198" width="4.375" style="297" customWidth="1"/>
    <col min="8199" max="8199" width="5.25" style="297" customWidth="1"/>
    <col min="8200" max="8200" width="5.625" style="297" customWidth="1"/>
    <col min="8201" max="8204" width="4.375" style="297" customWidth="1"/>
    <col min="8205" max="8205" width="6.125" style="297" customWidth="1"/>
    <col min="8206" max="8206" width="6.75" style="297" customWidth="1"/>
    <col min="8207" max="8448" width="9" style="297"/>
    <col min="8449" max="8449" width="3.625" style="297" customWidth="1"/>
    <col min="8450" max="8450" width="21.125" style="297" customWidth="1"/>
    <col min="8451" max="8451" width="26.125" style="297" customWidth="1"/>
    <col min="8452" max="8452" width="21.125" style="297" customWidth="1"/>
    <col min="8453" max="8453" width="6.125" style="297" customWidth="1"/>
    <col min="8454" max="8454" width="4.375" style="297" customWidth="1"/>
    <col min="8455" max="8455" width="5.25" style="297" customWidth="1"/>
    <col min="8456" max="8456" width="5.625" style="297" customWidth="1"/>
    <col min="8457" max="8460" width="4.375" style="297" customWidth="1"/>
    <col min="8461" max="8461" width="6.125" style="297" customWidth="1"/>
    <col min="8462" max="8462" width="6.75" style="297" customWidth="1"/>
    <col min="8463" max="8704" width="9" style="297"/>
    <col min="8705" max="8705" width="3.625" style="297" customWidth="1"/>
    <col min="8706" max="8706" width="21.125" style="297" customWidth="1"/>
    <col min="8707" max="8707" width="26.125" style="297" customWidth="1"/>
    <col min="8708" max="8708" width="21.125" style="297" customWidth="1"/>
    <col min="8709" max="8709" width="6.125" style="297" customWidth="1"/>
    <col min="8710" max="8710" width="4.375" style="297" customWidth="1"/>
    <col min="8711" max="8711" width="5.25" style="297" customWidth="1"/>
    <col min="8712" max="8712" width="5.625" style="297" customWidth="1"/>
    <col min="8713" max="8716" width="4.375" style="297" customWidth="1"/>
    <col min="8717" max="8717" width="6.125" style="297" customWidth="1"/>
    <col min="8718" max="8718" width="6.75" style="297" customWidth="1"/>
    <col min="8719" max="8960" width="9" style="297"/>
    <col min="8961" max="8961" width="3.625" style="297" customWidth="1"/>
    <col min="8962" max="8962" width="21.125" style="297" customWidth="1"/>
    <col min="8963" max="8963" width="26.125" style="297" customWidth="1"/>
    <col min="8964" max="8964" width="21.125" style="297" customWidth="1"/>
    <col min="8965" max="8965" width="6.125" style="297" customWidth="1"/>
    <col min="8966" max="8966" width="4.375" style="297" customWidth="1"/>
    <col min="8967" max="8967" width="5.25" style="297" customWidth="1"/>
    <col min="8968" max="8968" width="5.625" style="297" customWidth="1"/>
    <col min="8969" max="8972" width="4.375" style="297" customWidth="1"/>
    <col min="8973" max="8973" width="6.125" style="297" customWidth="1"/>
    <col min="8974" max="8974" width="6.75" style="297" customWidth="1"/>
    <col min="8975" max="9216" width="9" style="297"/>
    <col min="9217" max="9217" width="3.625" style="297" customWidth="1"/>
    <col min="9218" max="9218" width="21.125" style="297" customWidth="1"/>
    <col min="9219" max="9219" width="26.125" style="297" customWidth="1"/>
    <col min="9220" max="9220" width="21.125" style="297" customWidth="1"/>
    <col min="9221" max="9221" width="6.125" style="297" customWidth="1"/>
    <col min="9222" max="9222" width="4.375" style="297" customWidth="1"/>
    <col min="9223" max="9223" width="5.25" style="297" customWidth="1"/>
    <col min="9224" max="9224" width="5.625" style="297" customWidth="1"/>
    <col min="9225" max="9228" width="4.375" style="297" customWidth="1"/>
    <col min="9229" max="9229" width="6.125" style="297" customWidth="1"/>
    <col min="9230" max="9230" width="6.75" style="297" customWidth="1"/>
    <col min="9231" max="9472" width="9" style="297"/>
    <col min="9473" max="9473" width="3.625" style="297" customWidth="1"/>
    <col min="9474" max="9474" width="21.125" style="297" customWidth="1"/>
    <col min="9475" max="9475" width="26.125" style="297" customWidth="1"/>
    <col min="9476" max="9476" width="21.125" style="297" customWidth="1"/>
    <col min="9477" max="9477" width="6.125" style="297" customWidth="1"/>
    <col min="9478" max="9478" width="4.375" style="297" customWidth="1"/>
    <col min="9479" max="9479" width="5.25" style="297" customWidth="1"/>
    <col min="9480" max="9480" width="5.625" style="297" customWidth="1"/>
    <col min="9481" max="9484" width="4.375" style="297" customWidth="1"/>
    <col min="9485" max="9485" width="6.125" style="297" customWidth="1"/>
    <col min="9486" max="9486" width="6.75" style="297" customWidth="1"/>
    <col min="9487" max="9728" width="9" style="297"/>
    <col min="9729" max="9729" width="3.625" style="297" customWidth="1"/>
    <col min="9730" max="9730" width="21.125" style="297" customWidth="1"/>
    <col min="9731" max="9731" width="26.125" style="297" customWidth="1"/>
    <col min="9732" max="9732" width="21.125" style="297" customWidth="1"/>
    <col min="9733" max="9733" width="6.125" style="297" customWidth="1"/>
    <col min="9734" max="9734" width="4.375" style="297" customWidth="1"/>
    <col min="9735" max="9735" width="5.25" style="297" customWidth="1"/>
    <col min="9736" max="9736" width="5.625" style="297" customWidth="1"/>
    <col min="9737" max="9740" width="4.375" style="297" customWidth="1"/>
    <col min="9741" max="9741" width="6.125" style="297" customWidth="1"/>
    <col min="9742" max="9742" width="6.75" style="297" customWidth="1"/>
    <col min="9743" max="9984" width="9" style="297"/>
    <col min="9985" max="9985" width="3.625" style="297" customWidth="1"/>
    <col min="9986" max="9986" width="21.125" style="297" customWidth="1"/>
    <col min="9987" max="9987" width="26.125" style="297" customWidth="1"/>
    <col min="9988" max="9988" width="21.125" style="297" customWidth="1"/>
    <col min="9989" max="9989" width="6.125" style="297" customWidth="1"/>
    <col min="9990" max="9990" width="4.375" style="297" customWidth="1"/>
    <col min="9991" max="9991" width="5.25" style="297" customWidth="1"/>
    <col min="9992" max="9992" width="5.625" style="297" customWidth="1"/>
    <col min="9993" max="9996" width="4.375" style="297" customWidth="1"/>
    <col min="9997" max="9997" width="6.125" style="297" customWidth="1"/>
    <col min="9998" max="9998" width="6.75" style="297" customWidth="1"/>
    <col min="9999" max="10240" width="9" style="297"/>
    <col min="10241" max="10241" width="3.625" style="297" customWidth="1"/>
    <col min="10242" max="10242" width="21.125" style="297" customWidth="1"/>
    <col min="10243" max="10243" width="26.125" style="297" customWidth="1"/>
    <col min="10244" max="10244" width="21.125" style="297" customWidth="1"/>
    <col min="10245" max="10245" width="6.125" style="297" customWidth="1"/>
    <col min="10246" max="10246" width="4.375" style="297" customWidth="1"/>
    <col min="10247" max="10247" width="5.25" style="297" customWidth="1"/>
    <col min="10248" max="10248" width="5.625" style="297" customWidth="1"/>
    <col min="10249" max="10252" width="4.375" style="297" customWidth="1"/>
    <col min="10253" max="10253" width="6.125" style="297" customWidth="1"/>
    <col min="10254" max="10254" width="6.75" style="297" customWidth="1"/>
    <col min="10255" max="10496" width="9" style="297"/>
    <col min="10497" max="10497" width="3.625" style="297" customWidth="1"/>
    <col min="10498" max="10498" width="21.125" style="297" customWidth="1"/>
    <col min="10499" max="10499" width="26.125" style="297" customWidth="1"/>
    <col min="10500" max="10500" width="21.125" style="297" customWidth="1"/>
    <col min="10501" max="10501" width="6.125" style="297" customWidth="1"/>
    <col min="10502" max="10502" width="4.375" style="297" customWidth="1"/>
    <col min="10503" max="10503" width="5.25" style="297" customWidth="1"/>
    <col min="10504" max="10504" width="5.625" style="297" customWidth="1"/>
    <col min="10505" max="10508" width="4.375" style="297" customWidth="1"/>
    <col min="10509" max="10509" width="6.125" style="297" customWidth="1"/>
    <col min="10510" max="10510" width="6.75" style="297" customWidth="1"/>
    <col min="10511" max="10752" width="9" style="297"/>
    <col min="10753" max="10753" width="3.625" style="297" customWidth="1"/>
    <col min="10754" max="10754" width="21.125" style="297" customWidth="1"/>
    <col min="10755" max="10755" width="26.125" style="297" customWidth="1"/>
    <col min="10756" max="10756" width="21.125" style="297" customWidth="1"/>
    <col min="10757" max="10757" width="6.125" style="297" customWidth="1"/>
    <col min="10758" max="10758" width="4.375" style="297" customWidth="1"/>
    <col min="10759" max="10759" width="5.25" style="297" customWidth="1"/>
    <col min="10760" max="10760" width="5.625" style="297" customWidth="1"/>
    <col min="10761" max="10764" width="4.375" style="297" customWidth="1"/>
    <col min="10765" max="10765" width="6.125" style="297" customWidth="1"/>
    <col min="10766" max="10766" width="6.75" style="297" customWidth="1"/>
    <col min="10767" max="11008" width="9" style="297"/>
    <col min="11009" max="11009" width="3.625" style="297" customWidth="1"/>
    <col min="11010" max="11010" width="21.125" style="297" customWidth="1"/>
    <col min="11011" max="11011" width="26.125" style="297" customWidth="1"/>
    <col min="11012" max="11012" width="21.125" style="297" customWidth="1"/>
    <col min="11013" max="11013" width="6.125" style="297" customWidth="1"/>
    <col min="11014" max="11014" width="4.375" style="297" customWidth="1"/>
    <col min="11015" max="11015" width="5.25" style="297" customWidth="1"/>
    <col min="11016" max="11016" width="5.625" style="297" customWidth="1"/>
    <col min="11017" max="11020" width="4.375" style="297" customWidth="1"/>
    <col min="11021" max="11021" width="6.125" style="297" customWidth="1"/>
    <col min="11022" max="11022" width="6.75" style="297" customWidth="1"/>
    <col min="11023" max="11264" width="9" style="297"/>
    <col min="11265" max="11265" width="3.625" style="297" customWidth="1"/>
    <col min="11266" max="11266" width="21.125" style="297" customWidth="1"/>
    <col min="11267" max="11267" width="26.125" style="297" customWidth="1"/>
    <col min="11268" max="11268" width="21.125" style="297" customWidth="1"/>
    <col min="11269" max="11269" width="6.125" style="297" customWidth="1"/>
    <col min="11270" max="11270" width="4.375" style="297" customWidth="1"/>
    <col min="11271" max="11271" width="5.25" style="297" customWidth="1"/>
    <col min="11272" max="11272" width="5.625" style="297" customWidth="1"/>
    <col min="11273" max="11276" width="4.375" style="297" customWidth="1"/>
    <col min="11277" max="11277" width="6.125" style="297" customWidth="1"/>
    <col min="11278" max="11278" width="6.75" style="297" customWidth="1"/>
    <col min="11279" max="11520" width="9" style="297"/>
    <col min="11521" max="11521" width="3.625" style="297" customWidth="1"/>
    <col min="11522" max="11522" width="21.125" style="297" customWidth="1"/>
    <col min="11523" max="11523" width="26.125" style="297" customWidth="1"/>
    <col min="11524" max="11524" width="21.125" style="297" customWidth="1"/>
    <col min="11525" max="11525" width="6.125" style="297" customWidth="1"/>
    <col min="11526" max="11526" width="4.375" style="297" customWidth="1"/>
    <col min="11527" max="11527" width="5.25" style="297" customWidth="1"/>
    <col min="11528" max="11528" width="5.625" style="297" customWidth="1"/>
    <col min="11529" max="11532" width="4.375" style="297" customWidth="1"/>
    <col min="11533" max="11533" width="6.125" style="297" customWidth="1"/>
    <col min="11534" max="11534" width="6.75" style="297" customWidth="1"/>
    <col min="11535" max="11776" width="9" style="297"/>
    <col min="11777" max="11777" width="3.625" style="297" customWidth="1"/>
    <col min="11778" max="11778" width="21.125" style="297" customWidth="1"/>
    <col min="11779" max="11779" width="26.125" style="297" customWidth="1"/>
    <col min="11780" max="11780" width="21.125" style="297" customWidth="1"/>
    <col min="11781" max="11781" width="6.125" style="297" customWidth="1"/>
    <col min="11782" max="11782" width="4.375" style="297" customWidth="1"/>
    <col min="11783" max="11783" width="5.25" style="297" customWidth="1"/>
    <col min="11784" max="11784" width="5.625" style="297" customWidth="1"/>
    <col min="11785" max="11788" width="4.375" style="297" customWidth="1"/>
    <col min="11789" max="11789" width="6.125" style="297" customWidth="1"/>
    <col min="11790" max="11790" width="6.75" style="297" customWidth="1"/>
    <col min="11791" max="12032" width="9" style="297"/>
    <col min="12033" max="12033" width="3.625" style="297" customWidth="1"/>
    <col min="12034" max="12034" width="21.125" style="297" customWidth="1"/>
    <col min="12035" max="12035" width="26.125" style="297" customWidth="1"/>
    <col min="12036" max="12036" width="21.125" style="297" customWidth="1"/>
    <col min="12037" max="12037" width="6.125" style="297" customWidth="1"/>
    <col min="12038" max="12038" width="4.375" style="297" customWidth="1"/>
    <col min="12039" max="12039" width="5.25" style="297" customWidth="1"/>
    <col min="12040" max="12040" width="5.625" style="297" customWidth="1"/>
    <col min="12041" max="12044" width="4.375" style="297" customWidth="1"/>
    <col min="12045" max="12045" width="6.125" style="297" customWidth="1"/>
    <col min="12046" max="12046" width="6.75" style="297" customWidth="1"/>
    <col min="12047" max="12288" width="9" style="297"/>
    <col min="12289" max="12289" width="3.625" style="297" customWidth="1"/>
    <col min="12290" max="12290" width="21.125" style="297" customWidth="1"/>
    <col min="12291" max="12291" width="26.125" style="297" customWidth="1"/>
    <col min="12292" max="12292" width="21.125" style="297" customWidth="1"/>
    <col min="12293" max="12293" width="6.125" style="297" customWidth="1"/>
    <col min="12294" max="12294" width="4.375" style="297" customWidth="1"/>
    <col min="12295" max="12295" width="5.25" style="297" customWidth="1"/>
    <col min="12296" max="12296" width="5.625" style="297" customWidth="1"/>
    <col min="12297" max="12300" width="4.375" style="297" customWidth="1"/>
    <col min="12301" max="12301" width="6.125" style="297" customWidth="1"/>
    <col min="12302" max="12302" width="6.75" style="297" customWidth="1"/>
    <col min="12303" max="12544" width="9" style="297"/>
    <col min="12545" max="12545" width="3.625" style="297" customWidth="1"/>
    <col min="12546" max="12546" width="21.125" style="297" customWidth="1"/>
    <col min="12547" max="12547" width="26.125" style="297" customWidth="1"/>
    <col min="12548" max="12548" width="21.125" style="297" customWidth="1"/>
    <col min="12549" max="12549" width="6.125" style="297" customWidth="1"/>
    <col min="12550" max="12550" width="4.375" style="297" customWidth="1"/>
    <col min="12551" max="12551" width="5.25" style="297" customWidth="1"/>
    <col min="12552" max="12552" width="5.625" style="297" customWidth="1"/>
    <col min="12553" max="12556" width="4.375" style="297" customWidth="1"/>
    <col min="12557" max="12557" width="6.125" style="297" customWidth="1"/>
    <col min="12558" max="12558" width="6.75" style="297" customWidth="1"/>
    <col min="12559" max="12800" width="9" style="297"/>
    <col min="12801" max="12801" width="3.625" style="297" customWidth="1"/>
    <col min="12802" max="12802" width="21.125" style="297" customWidth="1"/>
    <col min="12803" max="12803" width="26.125" style="297" customWidth="1"/>
    <col min="12804" max="12804" width="21.125" style="297" customWidth="1"/>
    <col min="12805" max="12805" width="6.125" style="297" customWidth="1"/>
    <col min="12806" max="12806" width="4.375" style="297" customWidth="1"/>
    <col min="12807" max="12807" width="5.25" style="297" customWidth="1"/>
    <col min="12808" max="12808" width="5.625" style="297" customWidth="1"/>
    <col min="12809" max="12812" width="4.375" style="297" customWidth="1"/>
    <col min="12813" max="12813" width="6.125" style="297" customWidth="1"/>
    <col min="12814" max="12814" width="6.75" style="297" customWidth="1"/>
    <col min="12815" max="13056" width="9" style="297"/>
    <col min="13057" max="13057" width="3.625" style="297" customWidth="1"/>
    <col min="13058" max="13058" width="21.125" style="297" customWidth="1"/>
    <col min="13059" max="13059" width="26.125" style="297" customWidth="1"/>
    <col min="13060" max="13060" width="21.125" style="297" customWidth="1"/>
    <col min="13061" max="13061" width="6.125" style="297" customWidth="1"/>
    <col min="13062" max="13062" width="4.375" style="297" customWidth="1"/>
    <col min="13063" max="13063" width="5.25" style="297" customWidth="1"/>
    <col min="13064" max="13064" width="5.625" style="297" customWidth="1"/>
    <col min="13065" max="13068" width="4.375" style="297" customWidth="1"/>
    <col min="13069" max="13069" width="6.125" style="297" customWidth="1"/>
    <col min="13070" max="13070" width="6.75" style="297" customWidth="1"/>
    <col min="13071" max="13312" width="9" style="297"/>
    <col min="13313" max="13313" width="3.625" style="297" customWidth="1"/>
    <col min="13314" max="13314" width="21.125" style="297" customWidth="1"/>
    <col min="13315" max="13315" width="26.125" style="297" customWidth="1"/>
    <col min="13316" max="13316" width="21.125" style="297" customWidth="1"/>
    <col min="13317" max="13317" width="6.125" style="297" customWidth="1"/>
    <col min="13318" max="13318" width="4.375" style="297" customWidth="1"/>
    <col min="13319" max="13319" width="5.25" style="297" customWidth="1"/>
    <col min="13320" max="13320" width="5.625" style="297" customWidth="1"/>
    <col min="13321" max="13324" width="4.375" style="297" customWidth="1"/>
    <col min="13325" max="13325" width="6.125" style="297" customWidth="1"/>
    <col min="13326" max="13326" width="6.75" style="297" customWidth="1"/>
    <col min="13327" max="13568" width="9" style="297"/>
    <col min="13569" max="13569" width="3.625" style="297" customWidth="1"/>
    <col min="13570" max="13570" width="21.125" style="297" customWidth="1"/>
    <col min="13571" max="13571" width="26.125" style="297" customWidth="1"/>
    <col min="13572" max="13572" width="21.125" style="297" customWidth="1"/>
    <col min="13573" max="13573" width="6.125" style="297" customWidth="1"/>
    <col min="13574" max="13574" width="4.375" style="297" customWidth="1"/>
    <col min="13575" max="13575" width="5.25" style="297" customWidth="1"/>
    <col min="13576" max="13576" width="5.625" style="297" customWidth="1"/>
    <col min="13577" max="13580" width="4.375" style="297" customWidth="1"/>
    <col min="13581" max="13581" width="6.125" style="297" customWidth="1"/>
    <col min="13582" max="13582" width="6.75" style="297" customWidth="1"/>
    <col min="13583" max="13824" width="9" style="297"/>
    <col min="13825" max="13825" width="3.625" style="297" customWidth="1"/>
    <col min="13826" max="13826" width="21.125" style="297" customWidth="1"/>
    <col min="13827" max="13827" width="26.125" style="297" customWidth="1"/>
    <col min="13828" max="13828" width="21.125" style="297" customWidth="1"/>
    <col min="13829" max="13829" width="6.125" style="297" customWidth="1"/>
    <col min="13830" max="13830" width="4.375" style="297" customWidth="1"/>
    <col min="13831" max="13831" width="5.25" style="297" customWidth="1"/>
    <col min="13832" max="13832" width="5.625" style="297" customWidth="1"/>
    <col min="13833" max="13836" width="4.375" style="297" customWidth="1"/>
    <col min="13837" max="13837" width="6.125" style="297" customWidth="1"/>
    <col min="13838" max="13838" width="6.75" style="297" customWidth="1"/>
    <col min="13839" max="14080" width="9" style="297"/>
    <col min="14081" max="14081" width="3.625" style="297" customWidth="1"/>
    <col min="14082" max="14082" width="21.125" style="297" customWidth="1"/>
    <col min="14083" max="14083" width="26.125" style="297" customWidth="1"/>
    <col min="14084" max="14084" width="21.125" style="297" customWidth="1"/>
    <col min="14085" max="14085" width="6.125" style="297" customWidth="1"/>
    <col min="14086" max="14086" width="4.375" style="297" customWidth="1"/>
    <col min="14087" max="14087" width="5.25" style="297" customWidth="1"/>
    <col min="14088" max="14088" width="5.625" style="297" customWidth="1"/>
    <col min="14089" max="14092" width="4.375" style="297" customWidth="1"/>
    <col min="14093" max="14093" width="6.125" style="297" customWidth="1"/>
    <col min="14094" max="14094" width="6.75" style="297" customWidth="1"/>
    <col min="14095" max="14336" width="9" style="297"/>
    <col min="14337" max="14337" width="3.625" style="297" customWidth="1"/>
    <col min="14338" max="14338" width="21.125" style="297" customWidth="1"/>
    <col min="14339" max="14339" width="26.125" style="297" customWidth="1"/>
    <col min="14340" max="14340" width="21.125" style="297" customWidth="1"/>
    <col min="14341" max="14341" width="6.125" style="297" customWidth="1"/>
    <col min="14342" max="14342" width="4.375" style="297" customWidth="1"/>
    <col min="14343" max="14343" width="5.25" style="297" customWidth="1"/>
    <col min="14344" max="14344" width="5.625" style="297" customWidth="1"/>
    <col min="14345" max="14348" width="4.375" style="297" customWidth="1"/>
    <col min="14349" max="14349" width="6.125" style="297" customWidth="1"/>
    <col min="14350" max="14350" width="6.75" style="297" customWidth="1"/>
    <col min="14351" max="14592" width="9" style="297"/>
    <col min="14593" max="14593" width="3.625" style="297" customWidth="1"/>
    <col min="14594" max="14594" width="21.125" style="297" customWidth="1"/>
    <col min="14595" max="14595" width="26.125" style="297" customWidth="1"/>
    <col min="14596" max="14596" width="21.125" style="297" customWidth="1"/>
    <col min="14597" max="14597" width="6.125" style="297" customWidth="1"/>
    <col min="14598" max="14598" width="4.375" style="297" customWidth="1"/>
    <col min="14599" max="14599" width="5.25" style="297" customWidth="1"/>
    <col min="14600" max="14600" width="5.625" style="297" customWidth="1"/>
    <col min="14601" max="14604" width="4.375" style="297" customWidth="1"/>
    <col min="14605" max="14605" width="6.125" style="297" customWidth="1"/>
    <col min="14606" max="14606" width="6.75" style="297" customWidth="1"/>
    <col min="14607" max="14848" width="9" style="297"/>
    <col min="14849" max="14849" width="3.625" style="297" customWidth="1"/>
    <col min="14850" max="14850" width="21.125" style="297" customWidth="1"/>
    <col min="14851" max="14851" width="26.125" style="297" customWidth="1"/>
    <col min="14852" max="14852" width="21.125" style="297" customWidth="1"/>
    <col min="14853" max="14853" width="6.125" style="297" customWidth="1"/>
    <col min="14854" max="14854" width="4.375" style="297" customWidth="1"/>
    <col min="14855" max="14855" width="5.25" style="297" customWidth="1"/>
    <col min="14856" max="14856" width="5.625" style="297" customWidth="1"/>
    <col min="14857" max="14860" width="4.375" style="297" customWidth="1"/>
    <col min="14861" max="14861" width="6.125" style="297" customWidth="1"/>
    <col min="14862" max="14862" width="6.75" style="297" customWidth="1"/>
    <col min="14863" max="15104" width="9" style="297"/>
    <col min="15105" max="15105" width="3.625" style="297" customWidth="1"/>
    <col min="15106" max="15106" width="21.125" style="297" customWidth="1"/>
    <col min="15107" max="15107" width="26.125" style="297" customWidth="1"/>
    <col min="15108" max="15108" width="21.125" style="297" customWidth="1"/>
    <col min="15109" max="15109" width="6.125" style="297" customWidth="1"/>
    <col min="15110" max="15110" width="4.375" style="297" customWidth="1"/>
    <col min="15111" max="15111" width="5.25" style="297" customWidth="1"/>
    <col min="15112" max="15112" width="5.625" style="297" customWidth="1"/>
    <col min="15113" max="15116" width="4.375" style="297" customWidth="1"/>
    <col min="15117" max="15117" width="6.125" style="297" customWidth="1"/>
    <col min="15118" max="15118" width="6.75" style="297" customWidth="1"/>
    <col min="15119" max="15360" width="9" style="297"/>
    <col min="15361" max="15361" width="3.625" style="297" customWidth="1"/>
    <col min="15362" max="15362" width="21.125" style="297" customWidth="1"/>
    <col min="15363" max="15363" width="26.125" style="297" customWidth="1"/>
    <col min="15364" max="15364" width="21.125" style="297" customWidth="1"/>
    <col min="15365" max="15365" width="6.125" style="297" customWidth="1"/>
    <col min="15366" max="15366" width="4.375" style="297" customWidth="1"/>
    <col min="15367" max="15367" width="5.25" style="297" customWidth="1"/>
    <col min="15368" max="15368" width="5.625" style="297" customWidth="1"/>
    <col min="15369" max="15372" width="4.375" style="297" customWidth="1"/>
    <col min="15373" max="15373" width="6.125" style="297" customWidth="1"/>
    <col min="15374" max="15374" width="6.75" style="297" customWidth="1"/>
    <col min="15375" max="15616" width="9" style="297"/>
    <col min="15617" max="15617" width="3.625" style="297" customWidth="1"/>
    <col min="15618" max="15618" width="21.125" style="297" customWidth="1"/>
    <col min="15619" max="15619" width="26.125" style="297" customWidth="1"/>
    <col min="15620" max="15620" width="21.125" style="297" customWidth="1"/>
    <col min="15621" max="15621" width="6.125" style="297" customWidth="1"/>
    <col min="15622" max="15622" width="4.375" style="297" customWidth="1"/>
    <col min="15623" max="15623" width="5.25" style="297" customWidth="1"/>
    <col min="15624" max="15624" width="5.625" style="297" customWidth="1"/>
    <col min="15625" max="15628" width="4.375" style="297" customWidth="1"/>
    <col min="15629" max="15629" width="6.125" style="297" customWidth="1"/>
    <col min="15630" max="15630" width="6.75" style="297" customWidth="1"/>
    <col min="15631" max="15872" width="9" style="297"/>
    <col min="15873" max="15873" width="3.625" style="297" customWidth="1"/>
    <col min="15874" max="15874" width="21.125" style="297" customWidth="1"/>
    <col min="15875" max="15875" width="26.125" style="297" customWidth="1"/>
    <col min="15876" max="15876" width="21.125" style="297" customWidth="1"/>
    <col min="15877" max="15877" width="6.125" style="297" customWidth="1"/>
    <col min="15878" max="15878" width="4.375" style="297" customWidth="1"/>
    <col min="15879" max="15879" width="5.25" style="297" customWidth="1"/>
    <col min="15880" max="15880" width="5.625" style="297" customWidth="1"/>
    <col min="15881" max="15884" width="4.375" style="297" customWidth="1"/>
    <col min="15885" max="15885" width="6.125" style="297" customWidth="1"/>
    <col min="15886" max="15886" width="6.75" style="297" customWidth="1"/>
    <col min="15887" max="16128" width="9" style="297"/>
    <col min="16129" max="16129" width="3.625" style="297" customWidth="1"/>
    <col min="16130" max="16130" width="21.125" style="297" customWidth="1"/>
    <col min="16131" max="16131" width="26.125" style="297" customWidth="1"/>
    <col min="16132" max="16132" width="21.125" style="297" customWidth="1"/>
    <col min="16133" max="16133" width="6.125" style="297" customWidth="1"/>
    <col min="16134" max="16134" width="4.375" style="297" customWidth="1"/>
    <col min="16135" max="16135" width="5.25" style="297" customWidth="1"/>
    <col min="16136" max="16136" width="5.625" style="297" customWidth="1"/>
    <col min="16137" max="16140" width="4.375" style="297" customWidth="1"/>
    <col min="16141" max="16141" width="6.125" style="297" customWidth="1"/>
    <col min="16142" max="16142" width="6.75" style="297" customWidth="1"/>
    <col min="16143" max="16384" width="9" style="297"/>
  </cols>
  <sheetData>
    <row r="1" spans="1:14">
      <c r="A1" s="2425" t="s">
        <v>622</v>
      </c>
      <c r="B1" s="2425"/>
      <c r="C1" s="2425"/>
      <c r="D1" s="2425"/>
      <c r="E1" s="2425"/>
      <c r="F1" s="2425"/>
      <c r="G1" s="2425"/>
      <c r="H1" s="2425"/>
      <c r="I1" s="2425"/>
      <c r="J1" s="2425"/>
      <c r="K1" s="2425"/>
      <c r="L1" s="2425"/>
      <c r="M1" s="2425"/>
      <c r="N1" s="2425"/>
    </row>
    <row r="2" spans="1:14">
      <c r="A2" s="297" t="s">
        <v>415</v>
      </c>
      <c r="G2" s="297"/>
      <c r="H2" s="297"/>
      <c r="I2" s="297"/>
      <c r="J2" s="297"/>
      <c r="K2" s="297"/>
      <c r="L2" s="297"/>
    </row>
    <row r="3" spans="1:14">
      <c r="A3" s="297" t="s">
        <v>416</v>
      </c>
      <c r="G3" s="297"/>
      <c r="H3" s="297"/>
      <c r="I3" s="297"/>
      <c r="J3" s="297"/>
      <c r="K3" s="297"/>
      <c r="L3" s="297"/>
    </row>
    <row r="4" spans="1:14" s="298" customFormat="1">
      <c r="A4" s="297" t="s">
        <v>417</v>
      </c>
      <c r="B4" s="297"/>
      <c r="C4" s="297"/>
      <c r="D4" s="297"/>
      <c r="E4" s="297"/>
      <c r="F4" s="297"/>
      <c r="G4" s="297"/>
      <c r="H4" s="297"/>
      <c r="I4" s="297" t="s">
        <v>33</v>
      </c>
      <c r="J4" s="297"/>
      <c r="K4" s="297"/>
      <c r="L4" s="297"/>
      <c r="M4" s="297"/>
      <c r="N4" s="297"/>
    </row>
    <row r="5" spans="1:14" s="298" customFormat="1">
      <c r="A5" s="299" t="s">
        <v>418</v>
      </c>
      <c r="B5" s="300"/>
      <c r="C5" s="300"/>
      <c r="D5" s="300"/>
      <c r="E5" s="300"/>
      <c r="I5" s="297" t="s">
        <v>3574</v>
      </c>
    </row>
    <row r="6" spans="1:14" s="298" customFormat="1">
      <c r="A6" s="297" t="s">
        <v>0</v>
      </c>
      <c r="B6" s="297"/>
      <c r="C6" s="297" t="s">
        <v>419</v>
      </c>
      <c r="D6" s="297" t="s">
        <v>24</v>
      </c>
      <c r="E6" s="297"/>
      <c r="F6" s="297"/>
      <c r="G6" s="297"/>
      <c r="H6" s="297"/>
      <c r="I6" s="297" t="s">
        <v>420</v>
      </c>
      <c r="J6" s="297"/>
      <c r="K6" s="297"/>
      <c r="L6" s="297"/>
      <c r="M6" s="297"/>
      <c r="N6" s="297"/>
    </row>
    <row r="7" spans="1:14">
      <c r="A7" s="297" t="s">
        <v>0</v>
      </c>
      <c r="C7" s="297" t="s">
        <v>421</v>
      </c>
      <c r="D7" s="297" t="s">
        <v>422</v>
      </c>
      <c r="G7" s="297"/>
      <c r="H7" s="297"/>
      <c r="I7" s="297" t="s">
        <v>624</v>
      </c>
      <c r="J7" s="301"/>
      <c r="K7" s="297"/>
      <c r="L7" s="297"/>
    </row>
    <row r="8" spans="1:14">
      <c r="A8" s="302" t="s">
        <v>3</v>
      </c>
      <c r="B8" s="302"/>
      <c r="C8" s="302"/>
      <c r="D8" s="302"/>
      <c r="E8" s="2426" t="s">
        <v>4</v>
      </c>
      <c r="F8" s="2426"/>
      <c r="G8" s="2426" t="s">
        <v>5</v>
      </c>
      <c r="H8" s="2426"/>
      <c r="I8" s="2426" t="s">
        <v>6</v>
      </c>
      <c r="J8" s="2426"/>
      <c r="K8" s="2426"/>
      <c r="L8" s="2426"/>
      <c r="M8" s="302" t="s">
        <v>7</v>
      </c>
      <c r="N8" s="302"/>
    </row>
    <row r="9" spans="1:14">
      <c r="A9" s="303" t="s">
        <v>8</v>
      </c>
      <c r="B9" s="303" t="s">
        <v>326</v>
      </c>
      <c r="C9" s="303" t="s">
        <v>9</v>
      </c>
      <c r="D9" s="303" t="s">
        <v>10</v>
      </c>
      <c r="E9" s="303" t="s">
        <v>11</v>
      </c>
      <c r="F9" s="303" t="s">
        <v>12</v>
      </c>
      <c r="G9" s="304" t="s">
        <v>13</v>
      </c>
      <c r="H9" s="304" t="s">
        <v>14</v>
      </c>
      <c r="I9" s="305">
        <v>1</v>
      </c>
      <c r="J9" s="305">
        <v>2</v>
      </c>
      <c r="K9" s="305">
        <v>3</v>
      </c>
      <c r="L9" s="305">
        <v>4</v>
      </c>
      <c r="M9" s="303" t="s">
        <v>15</v>
      </c>
      <c r="N9" s="303" t="s">
        <v>16</v>
      </c>
    </row>
    <row r="10" spans="1:14">
      <c r="A10" s="306" t="s">
        <v>17</v>
      </c>
      <c r="B10" s="306"/>
      <c r="C10" s="306"/>
      <c r="D10" s="306"/>
      <c r="E10" s="307"/>
      <c r="F10" s="307"/>
      <c r="G10" s="308"/>
      <c r="H10" s="308"/>
      <c r="I10" s="309">
        <v>0.4</v>
      </c>
      <c r="J10" s="309">
        <v>0.3</v>
      </c>
      <c r="K10" s="309">
        <v>0.3</v>
      </c>
      <c r="L10" s="309">
        <v>0</v>
      </c>
      <c r="M10" s="306"/>
      <c r="N10" s="306"/>
    </row>
    <row r="11" spans="1:14">
      <c r="A11" s="310">
        <v>30</v>
      </c>
      <c r="B11" s="311" t="s">
        <v>423</v>
      </c>
      <c r="C11" s="312" t="s">
        <v>424</v>
      </c>
      <c r="D11" s="313" t="s">
        <v>425</v>
      </c>
      <c r="E11" s="314" t="s">
        <v>426</v>
      </c>
      <c r="F11" s="314">
        <v>50000</v>
      </c>
      <c r="G11" s="315">
        <v>12304000</v>
      </c>
      <c r="H11" s="314" t="s">
        <v>427</v>
      </c>
      <c r="I11" s="314">
        <f>G11*40/100</f>
        <v>4921600</v>
      </c>
      <c r="J11" s="314">
        <f>G11*30/100</f>
        <v>3691200</v>
      </c>
      <c r="K11" s="314">
        <f>G11*30/100</f>
        <v>3691200</v>
      </c>
      <c r="L11" s="314">
        <v>0</v>
      </c>
      <c r="M11" s="314" t="s">
        <v>354</v>
      </c>
      <c r="N11" s="313" t="s">
        <v>111</v>
      </c>
    </row>
    <row r="12" spans="1:14">
      <c r="A12" s="314"/>
      <c r="B12" s="313" t="s">
        <v>428</v>
      </c>
      <c r="C12" s="316" t="s">
        <v>362</v>
      </c>
      <c r="D12" s="313" t="s">
        <v>429</v>
      </c>
      <c r="E12" s="314"/>
      <c r="F12" s="314"/>
      <c r="G12" s="314"/>
      <c r="H12" s="314" t="s">
        <v>430</v>
      </c>
      <c r="I12" s="314"/>
      <c r="J12" s="314"/>
      <c r="K12" s="314"/>
      <c r="L12" s="314"/>
      <c r="M12" s="314"/>
      <c r="N12" s="313" t="s">
        <v>431</v>
      </c>
    </row>
    <row r="13" spans="1:14">
      <c r="A13" s="314"/>
      <c r="B13" s="313"/>
      <c r="C13" s="313" t="s">
        <v>432</v>
      </c>
      <c r="D13" s="317" t="s">
        <v>433</v>
      </c>
      <c r="E13" s="314"/>
      <c r="F13" s="314"/>
      <c r="G13" s="314"/>
      <c r="H13" s="314"/>
      <c r="I13" s="314"/>
      <c r="J13" s="314"/>
      <c r="K13" s="314"/>
      <c r="L13" s="314"/>
      <c r="M13" s="314"/>
      <c r="N13" s="313" t="s">
        <v>359</v>
      </c>
    </row>
    <row r="14" spans="1:14">
      <c r="A14" s="314"/>
      <c r="B14" s="316" t="s">
        <v>333</v>
      </c>
      <c r="C14" s="313" t="s">
        <v>434</v>
      </c>
      <c r="D14" s="313" t="s">
        <v>435</v>
      </c>
      <c r="E14" s="314"/>
      <c r="F14" s="314"/>
      <c r="G14" s="314"/>
      <c r="H14" s="314"/>
      <c r="I14" s="314"/>
      <c r="J14" s="314"/>
      <c r="K14" s="314"/>
      <c r="L14" s="314"/>
      <c r="M14" s="314"/>
      <c r="N14" s="313"/>
    </row>
    <row r="15" spans="1:14">
      <c r="A15" s="314"/>
      <c r="B15" s="313" t="s">
        <v>436</v>
      </c>
      <c r="C15" s="313" t="s">
        <v>437</v>
      </c>
      <c r="D15" s="313" t="s">
        <v>438</v>
      </c>
      <c r="E15" s="314" t="s">
        <v>18</v>
      </c>
      <c r="F15" s="314">
        <v>90</v>
      </c>
      <c r="G15" s="314"/>
      <c r="H15" s="314"/>
      <c r="I15" s="314"/>
      <c r="J15" s="314"/>
      <c r="K15" s="314"/>
      <c r="L15" s="314"/>
      <c r="M15" s="314"/>
      <c r="N15" s="313"/>
    </row>
    <row r="16" spans="1:14">
      <c r="A16" s="314"/>
      <c r="B16" s="313" t="s">
        <v>439</v>
      </c>
      <c r="C16" s="313" t="s">
        <v>440</v>
      </c>
      <c r="E16" s="314"/>
      <c r="F16" s="314"/>
      <c r="G16" s="314"/>
      <c r="H16" s="314"/>
      <c r="I16" s="314"/>
      <c r="J16" s="314"/>
      <c r="K16" s="314"/>
      <c r="L16" s="314"/>
      <c r="M16" s="314"/>
      <c r="N16" s="313"/>
    </row>
    <row r="17" spans="1:19">
      <c r="A17" s="314"/>
      <c r="B17" s="313" t="s">
        <v>441</v>
      </c>
      <c r="C17" s="313" t="s">
        <v>442</v>
      </c>
      <c r="D17" s="313" t="s">
        <v>443</v>
      </c>
      <c r="E17" s="314" t="s">
        <v>403</v>
      </c>
      <c r="F17" s="314">
        <v>8</v>
      </c>
      <c r="G17" s="314"/>
      <c r="H17" s="314"/>
      <c r="I17" s="314"/>
      <c r="J17" s="314"/>
      <c r="K17" s="314"/>
      <c r="L17" s="314"/>
      <c r="M17" s="314"/>
      <c r="N17" s="313"/>
    </row>
    <row r="18" spans="1:19">
      <c r="A18" s="314"/>
      <c r="B18" s="313"/>
      <c r="C18" s="313" t="s">
        <v>444</v>
      </c>
      <c r="D18" s="313" t="s">
        <v>445</v>
      </c>
      <c r="E18" s="314"/>
      <c r="F18" s="314"/>
      <c r="G18" s="314"/>
      <c r="H18" s="314"/>
      <c r="I18" s="314"/>
      <c r="J18" s="314"/>
      <c r="K18" s="314"/>
      <c r="L18" s="314"/>
      <c r="M18" s="314"/>
      <c r="N18" s="313"/>
    </row>
    <row r="19" spans="1:19">
      <c r="A19" s="314"/>
      <c r="B19" s="313"/>
      <c r="C19" s="313" t="s">
        <v>446</v>
      </c>
      <c r="D19" s="297" t="s">
        <v>447</v>
      </c>
      <c r="E19" s="314" t="s">
        <v>18</v>
      </c>
      <c r="F19" s="314" t="s">
        <v>170</v>
      </c>
      <c r="G19" s="314"/>
      <c r="H19" s="314"/>
      <c r="I19" s="314"/>
      <c r="J19" s="314"/>
      <c r="K19" s="314"/>
      <c r="L19" s="314"/>
      <c r="M19" s="314"/>
      <c r="N19" s="313"/>
    </row>
    <row r="20" spans="1:19">
      <c r="A20" s="314"/>
      <c r="B20" s="313"/>
      <c r="C20" s="313" t="s">
        <v>448</v>
      </c>
      <c r="D20" s="313" t="s">
        <v>449</v>
      </c>
      <c r="E20" s="314"/>
      <c r="F20" s="314"/>
      <c r="G20" s="314"/>
      <c r="H20" s="314"/>
      <c r="I20" s="314"/>
      <c r="J20" s="314"/>
      <c r="K20" s="314"/>
      <c r="L20" s="314"/>
      <c r="M20" s="314"/>
      <c r="N20" s="313"/>
    </row>
    <row r="21" spans="1:19">
      <c r="A21" s="314"/>
      <c r="B21" s="313"/>
      <c r="C21" s="313" t="s">
        <v>450</v>
      </c>
      <c r="D21" s="313"/>
      <c r="E21" s="314"/>
      <c r="F21" s="314"/>
      <c r="G21" s="314"/>
      <c r="H21" s="314"/>
      <c r="I21" s="314"/>
      <c r="J21" s="314"/>
      <c r="K21" s="314"/>
      <c r="L21" s="314"/>
      <c r="M21" s="314"/>
      <c r="N21" s="313"/>
    </row>
    <row r="22" spans="1:19">
      <c r="A22" s="314"/>
      <c r="B22" s="313"/>
      <c r="C22" s="313" t="s">
        <v>451</v>
      </c>
      <c r="D22" s="313"/>
      <c r="E22" s="314"/>
      <c r="F22" s="314"/>
      <c r="G22" s="314"/>
      <c r="H22" s="314"/>
      <c r="I22" s="314"/>
      <c r="J22" s="314"/>
      <c r="K22" s="314"/>
      <c r="L22" s="314"/>
      <c r="M22" s="314"/>
      <c r="N22" s="313"/>
    </row>
    <row r="23" spans="1:19">
      <c r="A23" s="314"/>
      <c r="B23" s="313"/>
      <c r="C23" s="318" t="s">
        <v>452</v>
      </c>
      <c r="D23" s="319" t="s">
        <v>623</v>
      </c>
      <c r="E23" s="314"/>
      <c r="F23" s="314"/>
      <c r="G23" s="314"/>
      <c r="H23" s="314"/>
      <c r="I23" s="314"/>
      <c r="J23" s="314"/>
      <c r="K23" s="314"/>
      <c r="L23" s="314"/>
      <c r="M23" s="314"/>
      <c r="N23" s="313"/>
    </row>
    <row r="24" spans="1:19">
      <c r="A24" s="320"/>
      <c r="B24" s="318"/>
      <c r="C24" s="313" t="s">
        <v>453</v>
      </c>
      <c r="D24" s="318"/>
      <c r="E24" s="320"/>
      <c r="F24" s="320"/>
      <c r="G24" s="320"/>
      <c r="H24" s="320"/>
      <c r="I24" s="320"/>
      <c r="J24" s="320"/>
      <c r="K24" s="320"/>
      <c r="L24" s="320"/>
      <c r="M24" s="320"/>
      <c r="N24" s="318"/>
    </row>
    <row r="25" spans="1:19" s="323" customFormat="1" ht="20.25" customHeight="1">
      <c r="A25" s="321" t="s">
        <v>454</v>
      </c>
      <c r="B25" s="321"/>
      <c r="C25" s="321"/>
      <c r="D25" s="321"/>
      <c r="E25" s="321"/>
      <c r="F25" s="321"/>
      <c r="G25" s="321"/>
      <c r="H25" s="321"/>
      <c r="I25" s="321"/>
      <c r="J25" s="321"/>
      <c r="K25" s="321"/>
      <c r="L25" s="321"/>
      <c r="M25" s="321"/>
      <c r="N25" s="321"/>
      <c r="O25" s="322"/>
      <c r="P25" s="322"/>
      <c r="Q25" s="322"/>
      <c r="R25" s="322"/>
      <c r="S25" s="322"/>
    </row>
    <row r="26" spans="1:19">
      <c r="G26" s="297"/>
      <c r="H26" s="297"/>
      <c r="I26" s="297"/>
      <c r="J26" s="297"/>
      <c r="K26" s="297"/>
      <c r="L26" s="297"/>
    </row>
  </sheetData>
  <mergeCells count="4">
    <mergeCell ref="A1:N1"/>
    <mergeCell ref="E8:F8"/>
    <mergeCell ref="G8:H8"/>
    <mergeCell ref="I8:L8"/>
  </mergeCells>
  <pageMargins left="0.65" right="0.16" top="0.24" bottom="0.28999999999999998" header="0.16" footer="0.21"/>
  <pageSetup paperSize="9" orientation="landscape" verticalDpi="0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>
  <dimension ref="A1:N27"/>
  <sheetViews>
    <sheetView workbookViewId="0">
      <selection activeCell="I5" sqref="I5"/>
    </sheetView>
  </sheetViews>
  <sheetFormatPr defaultColWidth="9" defaultRowHeight="21"/>
  <cols>
    <col min="1" max="1" width="3" style="1" customWidth="1"/>
    <col min="2" max="2" width="13.875" style="1" customWidth="1"/>
    <col min="3" max="4" width="23.625" style="1" customWidth="1"/>
    <col min="5" max="6" width="6.125" style="1" customWidth="1"/>
    <col min="7" max="7" width="7.125" style="1" customWidth="1"/>
    <col min="8" max="12" width="6.25" style="1" customWidth="1"/>
    <col min="13" max="14" width="7" style="1" customWidth="1"/>
    <col min="15" max="15" width="6.25" style="1" customWidth="1"/>
    <col min="16" max="16384" width="9" style="1"/>
  </cols>
  <sheetData>
    <row r="1" spans="1:14">
      <c r="A1" s="2283" t="s">
        <v>269</v>
      </c>
      <c r="B1" s="2283"/>
      <c r="C1" s="2283"/>
      <c r="D1" s="2283"/>
      <c r="E1" s="2283"/>
      <c r="F1" s="2283"/>
      <c r="G1" s="2283"/>
      <c r="H1" s="2283"/>
      <c r="I1" s="2283"/>
      <c r="J1" s="2283"/>
      <c r="K1" s="2283"/>
      <c r="L1" s="2283"/>
      <c r="M1" s="2283"/>
    </row>
    <row r="2" spans="1:14">
      <c r="A2" s="1" t="s">
        <v>40</v>
      </c>
    </row>
    <row r="3" spans="1:14">
      <c r="A3" s="1" t="s">
        <v>21</v>
      </c>
    </row>
    <row r="4" spans="1:14" s="2" customFormat="1">
      <c r="A4" s="77" t="s">
        <v>22</v>
      </c>
      <c r="B4" s="78"/>
      <c r="C4" s="78"/>
      <c r="D4" s="5"/>
      <c r="E4" s="5"/>
    </row>
    <row r="5" spans="1:14" s="2" customFormat="1">
      <c r="A5" s="77" t="s">
        <v>23</v>
      </c>
      <c r="B5" s="78"/>
      <c r="C5" s="78"/>
      <c r="D5" s="5"/>
      <c r="E5" s="5"/>
      <c r="I5" s="1" t="s">
        <v>195</v>
      </c>
    </row>
    <row r="6" spans="1:14">
      <c r="A6" s="1" t="s">
        <v>0</v>
      </c>
      <c r="C6" s="1" t="s">
        <v>38</v>
      </c>
      <c r="D6" s="1" t="s">
        <v>24</v>
      </c>
      <c r="I6" s="1" t="s">
        <v>43</v>
      </c>
    </row>
    <row r="7" spans="1:14">
      <c r="A7" s="1" t="s">
        <v>25</v>
      </c>
      <c r="C7" s="1" t="s">
        <v>2</v>
      </c>
      <c r="D7" s="1" t="s">
        <v>26</v>
      </c>
      <c r="F7" s="1" t="s">
        <v>45</v>
      </c>
      <c r="I7" s="1" t="s">
        <v>27</v>
      </c>
      <c r="J7" s="7"/>
      <c r="M7" s="1" t="s">
        <v>28</v>
      </c>
    </row>
    <row r="8" spans="1:14">
      <c r="A8" s="8" t="s">
        <v>3</v>
      </c>
      <c r="B8" s="8"/>
      <c r="C8" s="8"/>
      <c r="D8" s="8"/>
      <c r="E8" s="2275" t="s">
        <v>4</v>
      </c>
      <c r="F8" s="2275"/>
      <c r="G8" s="2275" t="s">
        <v>5</v>
      </c>
      <c r="H8" s="2275"/>
      <c r="I8" s="2275" t="s">
        <v>6</v>
      </c>
      <c r="J8" s="2275"/>
      <c r="K8" s="2275"/>
      <c r="L8" s="2275"/>
      <c r="M8" s="8" t="s">
        <v>7</v>
      </c>
      <c r="N8" s="8" t="s">
        <v>16</v>
      </c>
    </row>
    <row r="9" spans="1:14">
      <c r="A9" s="9" t="s">
        <v>8</v>
      </c>
      <c r="B9" s="9" t="s">
        <v>29</v>
      </c>
      <c r="C9" s="9" t="s">
        <v>9</v>
      </c>
      <c r="D9" s="9" t="s">
        <v>10</v>
      </c>
      <c r="E9" s="9" t="s">
        <v>11</v>
      </c>
      <c r="F9" s="9" t="s">
        <v>12</v>
      </c>
      <c r="G9" s="9" t="s">
        <v>13</v>
      </c>
      <c r="H9" s="9" t="s">
        <v>14</v>
      </c>
      <c r="I9" s="9">
        <v>1</v>
      </c>
      <c r="J9" s="9">
        <v>2</v>
      </c>
      <c r="K9" s="9">
        <v>3</v>
      </c>
      <c r="L9" s="9">
        <v>4</v>
      </c>
      <c r="M9" s="9" t="s">
        <v>15</v>
      </c>
      <c r="N9" s="9"/>
    </row>
    <row r="10" spans="1:14">
      <c r="A10" s="9" t="s">
        <v>17</v>
      </c>
      <c r="B10" s="9"/>
      <c r="C10" s="9"/>
      <c r="D10" s="9"/>
      <c r="E10" s="10"/>
      <c r="F10" s="10"/>
      <c r="G10" s="10"/>
      <c r="H10" s="10"/>
      <c r="I10" s="11">
        <v>0.4</v>
      </c>
      <c r="J10" s="11">
        <v>0.3</v>
      </c>
      <c r="K10" s="11">
        <v>0.3</v>
      </c>
      <c r="L10" s="11">
        <v>0</v>
      </c>
      <c r="M10" s="9"/>
      <c r="N10" s="9"/>
    </row>
    <row r="11" spans="1:14" s="3" customFormat="1">
      <c r="A11" s="12"/>
      <c r="B11" s="13" t="s">
        <v>30</v>
      </c>
      <c r="C11" s="14" t="s">
        <v>31</v>
      </c>
      <c r="D11" s="13" t="s">
        <v>32</v>
      </c>
      <c r="E11" s="15"/>
      <c r="F11" s="15"/>
      <c r="G11" s="15"/>
      <c r="H11" s="15"/>
      <c r="I11" s="16"/>
      <c r="J11" s="16"/>
      <c r="K11" s="16"/>
      <c r="L11" s="16"/>
      <c r="M11" s="12"/>
      <c r="N11" s="12"/>
    </row>
    <row r="12" spans="1:14" s="2174" customFormat="1" ht="23.25">
      <c r="A12" s="17"/>
      <c r="B12" s="18"/>
      <c r="C12" s="19"/>
      <c r="D12" s="20"/>
      <c r="E12" s="21"/>
      <c r="F12" s="21"/>
      <c r="G12" s="22"/>
      <c r="H12" s="23"/>
      <c r="I12" s="23"/>
      <c r="J12" s="23"/>
      <c r="K12" s="23"/>
      <c r="L12" s="24"/>
      <c r="M12" s="18"/>
      <c r="N12" s="18"/>
    </row>
    <row r="13" spans="1:14" s="2174" customFormat="1" ht="23.25">
      <c r="A13" s="25"/>
      <c r="B13" s="18"/>
      <c r="C13" s="26"/>
      <c r="D13" s="19"/>
      <c r="E13" s="21"/>
      <c r="F13" s="21"/>
      <c r="G13" s="27"/>
      <c r="H13" s="23" t="s">
        <v>33</v>
      </c>
      <c r="I13" s="23"/>
      <c r="J13" s="23"/>
      <c r="K13" s="23"/>
      <c r="L13" s="24"/>
      <c r="M13" s="18"/>
      <c r="N13" s="18"/>
    </row>
    <row r="14" spans="1:14" s="2174" customFormat="1" ht="23.25">
      <c r="A14" s="25"/>
      <c r="B14" s="18"/>
      <c r="C14" s="13" t="s">
        <v>35</v>
      </c>
      <c r="D14" s="13" t="s">
        <v>34</v>
      </c>
      <c r="E14" s="19"/>
      <c r="F14" s="125"/>
      <c r="G14" s="27"/>
      <c r="H14" s="23"/>
      <c r="I14" s="23"/>
      <c r="J14" s="23"/>
      <c r="K14" s="23"/>
      <c r="L14" s="24"/>
      <c r="M14" s="18"/>
      <c r="N14" s="18"/>
    </row>
    <row r="15" spans="1:14" s="2174" customFormat="1">
      <c r="A15" s="25"/>
      <c r="B15" s="13"/>
      <c r="C15" s="26"/>
      <c r="D15" s="19" t="s">
        <v>33</v>
      </c>
      <c r="E15" s="19"/>
      <c r="F15" s="21"/>
      <c r="G15" s="28"/>
      <c r="H15" s="23"/>
      <c r="I15" s="23"/>
      <c r="J15" s="23"/>
      <c r="K15" s="23"/>
      <c r="L15" s="29"/>
      <c r="M15" s="18"/>
      <c r="N15" s="18"/>
    </row>
    <row r="16" spans="1:14" s="2174" customFormat="1">
      <c r="A16" s="25"/>
      <c r="B16" s="19"/>
      <c r="C16" s="19"/>
      <c r="D16" s="19" t="s">
        <v>33</v>
      </c>
      <c r="E16" s="19"/>
      <c r="F16" s="21"/>
      <c r="G16" s="30"/>
      <c r="H16" s="29"/>
      <c r="I16" s="29"/>
      <c r="J16" s="29"/>
      <c r="K16" s="29"/>
      <c r="L16" s="29"/>
      <c r="M16" s="18"/>
      <c r="N16" s="18"/>
    </row>
    <row r="17" spans="1:14" s="2174" customFormat="1">
      <c r="A17" s="25"/>
      <c r="B17" s="19"/>
      <c r="C17" s="19"/>
      <c r="D17" s="19"/>
      <c r="E17" s="19"/>
      <c r="F17" s="21"/>
      <c r="G17" s="30"/>
      <c r="H17" s="29"/>
      <c r="I17" s="29"/>
      <c r="J17" s="29"/>
      <c r="K17" s="29"/>
      <c r="L17" s="29"/>
      <c r="M17" s="18"/>
      <c r="N17" s="18"/>
    </row>
    <row r="18" spans="1:14" s="2174" customFormat="1">
      <c r="A18" s="25"/>
      <c r="B18" s="19"/>
      <c r="C18" s="19"/>
      <c r="D18" s="19"/>
      <c r="E18" s="19"/>
      <c r="F18" s="21"/>
      <c r="G18" s="30"/>
      <c r="H18" s="29"/>
      <c r="I18" s="29"/>
      <c r="J18" s="29"/>
      <c r="K18" s="29"/>
      <c r="L18" s="29"/>
      <c r="M18" s="18"/>
      <c r="N18" s="18"/>
    </row>
    <row r="19" spans="1:14" s="2174" customFormat="1">
      <c r="A19" s="25"/>
      <c r="B19" s="19"/>
      <c r="C19" s="19"/>
      <c r="D19" s="19"/>
      <c r="E19" s="19"/>
      <c r="F19" s="21"/>
      <c r="G19" s="31"/>
      <c r="H19" s="31"/>
      <c r="I19" s="31"/>
      <c r="J19" s="29"/>
      <c r="K19" s="29"/>
      <c r="L19" s="32"/>
      <c r="M19" s="29"/>
      <c r="N19" s="32"/>
    </row>
    <row r="20" spans="1:14" s="2174" customFormat="1">
      <c r="A20" s="25"/>
      <c r="B20" s="19"/>
      <c r="C20" s="19"/>
      <c r="D20" s="20"/>
      <c r="E20" s="19"/>
      <c r="F20" s="21"/>
      <c r="G20" s="31"/>
      <c r="H20" s="31"/>
      <c r="I20" s="31"/>
      <c r="J20" s="29"/>
      <c r="K20" s="29"/>
      <c r="L20" s="27"/>
      <c r="M20" s="29"/>
      <c r="N20" s="32"/>
    </row>
    <row r="21" spans="1:14" s="2174" customFormat="1">
      <c r="A21" s="25"/>
      <c r="B21" s="19"/>
      <c r="C21" s="19"/>
      <c r="D21" s="19"/>
      <c r="E21" s="19"/>
      <c r="F21" s="21"/>
      <c r="G21" s="31"/>
      <c r="H21" s="31"/>
      <c r="I21" s="31"/>
      <c r="J21" s="29"/>
      <c r="K21" s="29"/>
      <c r="L21" s="27"/>
      <c r="M21" s="29"/>
      <c r="N21" s="32"/>
    </row>
    <row r="22" spans="1:14" s="2174" customFormat="1">
      <c r="A22" s="25"/>
      <c r="B22" s="19"/>
      <c r="C22" s="19"/>
      <c r="D22" s="79"/>
      <c r="E22" s="19"/>
      <c r="F22" s="21"/>
      <c r="G22" s="31"/>
      <c r="H22" s="31"/>
      <c r="I22" s="31"/>
      <c r="J22" s="29"/>
      <c r="K22" s="29"/>
      <c r="L22" s="32"/>
      <c r="M22" s="29"/>
      <c r="N22" s="32"/>
    </row>
    <row r="23" spans="1:14" s="2174" customFormat="1">
      <c r="A23" s="25"/>
      <c r="B23" s="19"/>
      <c r="C23" s="19"/>
      <c r="D23" s="79"/>
      <c r="E23" s="19"/>
      <c r="F23" s="21"/>
      <c r="G23" s="31"/>
      <c r="H23" s="31"/>
      <c r="I23" s="31"/>
      <c r="J23" s="29"/>
      <c r="K23" s="29"/>
      <c r="L23" s="32"/>
      <c r="M23" s="29"/>
      <c r="N23" s="32"/>
    </row>
    <row r="24" spans="1:14" s="2174" customFormat="1" ht="27" customHeight="1">
      <c r="A24" s="26"/>
      <c r="B24" s="19"/>
      <c r="C24" s="19"/>
      <c r="D24" s="80"/>
      <c r="E24" s="19"/>
      <c r="F24" s="21"/>
      <c r="G24" s="31"/>
      <c r="H24" s="31"/>
      <c r="I24" s="31"/>
      <c r="J24" s="29"/>
      <c r="K24" s="29"/>
      <c r="L24" s="32"/>
      <c r="M24" s="29"/>
      <c r="N24" s="32"/>
    </row>
    <row r="25" spans="1:14" s="2174" customFormat="1" ht="24" customHeight="1">
      <c r="A25" s="26"/>
      <c r="B25" s="19"/>
      <c r="C25" s="19"/>
      <c r="D25" s="20"/>
      <c r="E25" s="19"/>
      <c r="F25" s="21"/>
      <c r="G25" s="33"/>
      <c r="H25" s="34"/>
      <c r="I25" s="35"/>
      <c r="J25" s="35"/>
      <c r="K25" s="35"/>
      <c r="L25" s="35"/>
      <c r="M25" s="36"/>
      <c r="N25" s="18"/>
    </row>
    <row r="26" spans="1:14" s="2174" customFormat="1">
      <c r="A26" s="37"/>
      <c r="B26" s="38"/>
      <c r="C26" s="38"/>
      <c r="D26" s="39"/>
      <c r="E26" s="38"/>
      <c r="F26" s="40"/>
      <c r="G26" s="41"/>
      <c r="H26" s="41"/>
      <c r="I26" s="41"/>
      <c r="J26" s="42"/>
      <c r="K26" s="42"/>
      <c r="L26" s="43"/>
      <c r="M26" s="42"/>
      <c r="N26" s="43"/>
    </row>
    <row r="27" spans="1:14">
      <c r="B27" s="44" t="s">
        <v>39</v>
      </c>
    </row>
  </sheetData>
  <mergeCells count="4">
    <mergeCell ref="A1:M1"/>
    <mergeCell ref="E8:F8"/>
    <mergeCell ref="G8:H8"/>
    <mergeCell ref="I8:L8"/>
  </mergeCells>
  <pageMargins left="0.11811023622047245" right="0.11811023622047245" top="7.874015748031496E-2" bottom="0.11811023622047245" header="7.874015748031496E-2" footer="0.11811023622047245"/>
  <pageSetup paperSize="9" orientation="landscape" horizontalDpi="4294967293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>
  <dimension ref="A1:Q31"/>
  <sheetViews>
    <sheetView topLeftCell="C10" workbookViewId="0">
      <selection activeCell="J16" sqref="J16"/>
    </sheetView>
  </sheetViews>
  <sheetFormatPr defaultColWidth="7.875" defaultRowHeight="18"/>
  <cols>
    <col min="1" max="1" width="3.25" style="1885" customWidth="1"/>
    <col min="2" max="2" width="23.375" style="1885" customWidth="1"/>
    <col min="3" max="3" width="29.375" style="1885" customWidth="1"/>
    <col min="4" max="4" width="28.25" style="1885" customWidth="1"/>
    <col min="5" max="5" width="5.875" style="1885" customWidth="1"/>
    <col min="6" max="7" width="5" style="1885" customWidth="1"/>
    <col min="8" max="8" width="5.875" style="1885" customWidth="1"/>
    <col min="9" max="12" width="3.25" style="1885" customWidth="1"/>
    <col min="13" max="13" width="6.75" style="1885" customWidth="1"/>
    <col min="14" max="14" width="8.25" style="1885" customWidth="1"/>
    <col min="15" max="16384" width="7.875" style="1885"/>
  </cols>
  <sheetData>
    <row r="1" spans="1:17" s="910" customFormat="1">
      <c r="A1" s="2429" t="s">
        <v>3107</v>
      </c>
      <c r="B1" s="2430"/>
      <c r="C1" s="2431"/>
      <c r="D1" s="2431"/>
      <c r="E1" s="2431"/>
      <c r="F1" s="2431"/>
      <c r="G1" s="2366"/>
      <c r="H1" s="2366"/>
      <c r="I1" s="2366"/>
      <c r="J1" s="2366"/>
      <c r="K1" s="2366"/>
      <c r="L1" s="2366"/>
      <c r="M1" s="2366"/>
    </row>
    <row r="2" spans="1:17" s="1883" customFormat="1">
      <c r="A2" s="2366" t="s">
        <v>3108</v>
      </c>
      <c r="B2" s="2366"/>
      <c r="C2" s="2431"/>
      <c r="D2" s="2431"/>
      <c r="E2" s="2431"/>
      <c r="F2" s="2431"/>
      <c r="G2" s="2432"/>
      <c r="H2" s="2432"/>
      <c r="I2" s="2432"/>
      <c r="J2" s="2432"/>
      <c r="K2" s="2432"/>
      <c r="L2" s="2432"/>
      <c r="M2" s="2432"/>
      <c r="N2" s="2432"/>
    </row>
    <row r="3" spans="1:17" s="1884" customFormat="1">
      <c r="A3" s="2432" t="s">
        <v>3109</v>
      </c>
      <c r="B3" s="2432"/>
      <c r="C3" s="2431"/>
      <c r="D3" s="2431"/>
      <c r="E3" s="2431"/>
      <c r="F3" s="2431"/>
      <c r="G3" s="2366"/>
      <c r="H3" s="2366"/>
      <c r="I3" s="2366"/>
      <c r="J3" s="2366"/>
      <c r="K3" s="2366"/>
      <c r="L3" s="2433"/>
      <c r="M3" s="2433"/>
      <c r="N3" s="2433"/>
    </row>
    <row r="4" spans="1:17" s="1890" customFormat="1">
      <c r="A4" s="2433" t="s">
        <v>3110</v>
      </c>
      <c r="B4" s="2433"/>
      <c r="C4" s="2431"/>
      <c r="D4" s="2431"/>
      <c r="E4" s="2431"/>
      <c r="F4" s="1885"/>
      <c r="G4" s="1886"/>
      <c r="H4" s="1887"/>
      <c r="I4" s="1887"/>
      <c r="J4" s="1888"/>
      <c r="K4" s="1888"/>
      <c r="L4" s="1889"/>
      <c r="M4" s="1889"/>
      <c r="N4" s="1889"/>
    </row>
    <row r="5" spans="1:17" s="1890" customFormat="1">
      <c r="A5" s="1891" t="s">
        <v>23</v>
      </c>
      <c r="B5" s="1891"/>
      <c r="C5" s="1885"/>
      <c r="D5" s="1885"/>
      <c r="E5" s="1885"/>
      <c r="F5" s="1885"/>
      <c r="G5" s="1892"/>
      <c r="H5" s="1893"/>
      <c r="I5" s="1891" t="s">
        <v>3663</v>
      </c>
      <c r="J5" s="1894"/>
      <c r="K5" s="1895"/>
      <c r="L5" s="1895"/>
      <c r="M5" s="1895"/>
      <c r="N5" s="1895"/>
    </row>
    <row r="6" spans="1:17" s="1897" customFormat="1">
      <c r="A6" s="1891" t="s">
        <v>0</v>
      </c>
      <c r="B6" s="1891"/>
      <c r="C6" s="1885" t="s">
        <v>38</v>
      </c>
      <c r="D6" s="1885" t="s">
        <v>3111</v>
      </c>
      <c r="E6" s="1885"/>
      <c r="F6" s="1885"/>
      <c r="G6" s="1896"/>
      <c r="H6" s="1893"/>
      <c r="I6" s="1891" t="s">
        <v>3112</v>
      </c>
      <c r="J6" s="1894"/>
      <c r="K6" s="1895"/>
      <c r="L6" s="1894"/>
      <c r="M6" s="1895"/>
      <c r="N6" s="1895"/>
    </row>
    <row r="7" spans="1:17">
      <c r="A7" s="1898" t="s">
        <v>25</v>
      </c>
      <c r="B7" s="1898"/>
      <c r="C7" s="1899" t="s">
        <v>2</v>
      </c>
      <c r="D7" s="1899" t="s">
        <v>3113</v>
      </c>
      <c r="E7" s="1899"/>
      <c r="F7" s="1900" t="s">
        <v>1509</v>
      </c>
      <c r="G7" s="1901"/>
      <c r="H7" s="1893"/>
      <c r="I7" s="1902" t="s">
        <v>3114</v>
      </c>
      <c r="J7" s="1903"/>
      <c r="K7" s="1903"/>
      <c r="L7" s="1904" t="s">
        <v>3668</v>
      </c>
      <c r="M7" s="1903"/>
      <c r="N7" s="1903"/>
      <c r="O7" s="1899"/>
      <c r="P7" s="1899"/>
      <c r="Q7" s="1899"/>
    </row>
    <row r="8" spans="1:17">
      <c r="A8" s="919" t="s">
        <v>3</v>
      </c>
      <c r="B8" s="2373" t="s">
        <v>29</v>
      </c>
      <c r="C8" s="2373" t="s">
        <v>9</v>
      </c>
      <c r="D8" s="2373" t="s">
        <v>10</v>
      </c>
      <c r="E8" s="2434" t="s">
        <v>4</v>
      </c>
      <c r="F8" s="2435"/>
      <c r="G8" s="2436" t="s">
        <v>5</v>
      </c>
      <c r="H8" s="2436"/>
      <c r="I8" s="2436" t="s">
        <v>6</v>
      </c>
      <c r="J8" s="2436"/>
      <c r="K8" s="2436"/>
      <c r="L8" s="2436"/>
      <c r="M8" s="919" t="s">
        <v>7</v>
      </c>
      <c r="N8" s="2373" t="s">
        <v>16</v>
      </c>
    </row>
    <row r="9" spans="1:17">
      <c r="A9" s="1905" t="s">
        <v>8</v>
      </c>
      <c r="B9" s="2427"/>
      <c r="C9" s="2427"/>
      <c r="D9" s="2427"/>
      <c r="E9" s="2373" t="s">
        <v>11</v>
      </c>
      <c r="F9" s="2373" t="s">
        <v>12</v>
      </c>
      <c r="G9" s="2373" t="s">
        <v>13</v>
      </c>
      <c r="H9" s="2373" t="s">
        <v>14</v>
      </c>
      <c r="I9" s="1906">
        <v>1</v>
      </c>
      <c r="J9" s="1906">
        <v>2</v>
      </c>
      <c r="K9" s="1906">
        <v>3</v>
      </c>
      <c r="L9" s="1906">
        <v>4</v>
      </c>
      <c r="M9" s="1905" t="s">
        <v>1080</v>
      </c>
      <c r="N9" s="2427"/>
    </row>
    <row r="10" spans="1:17">
      <c r="A10" s="922" t="s">
        <v>17</v>
      </c>
      <c r="B10" s="2374"/>
      <c r="C10" s="2374"/>
      <c r="D10" s="2374"/>
      <c r="E10" s="2374"/>
      <c r="F10" s="2374"/>
      <c r="G10" s="2374"/>
      <c r="H10" s="2374"/>
      <c r="I10" s="1907">
        <v>0.4</v>
      </c>
      <c r="J10" s="1907">
        <v>0.3</v>
      </c>
      <c r="K10" s="1907">
        <v>0.3</v>
      </c>
      <c r="L10" s="1907">
        <v>0</v>
      </c>
      <c r="M10" s="922" t="s">
        <v>372</v>
      </c>
      <c r="N10" s="2374"/>
    </row>
    <row r="11" spans="1:17" ht="21.75" customHeight="1">
      <c r="A11" s="1908">
        <v>1</v>
      </c>
      <c r="B11" s="1909" t="s">
        <v>23</v>
      </c>
      <c r="C11" s="1909" t="s">
        <v>3115</v>
      </c>
      <c r="D11" s="1910" t="s">
        <v>3116</v>
      </c>
      <c r="E11" s="928"/>
      <c r="F11" s="932"/>
      <c r="G11" s="2428">
        <v>81650</v>
      </c>
      <c r="H11" s="2428"/>
      <c r="I11" s="2428"/>
      <c r="J11" s="2428"/>
      <c r="K11" s="2428"/>
      <c r="L11" s="2428"/>
      <c r="M11" s="932"/>
      <c r="N11" s="932"/>
    </row>
    <row r="12" spans="1:17" ht="21.75">
      <c r="A12" s="933"/>
      <c r="B12" s="1911" t="s">
        <v>3117</v>
      </c>
      <c r="C12" s="1911" t="s">
        <v>3118</v>
      </c>
      <c r="D12" s="1912" t="s">
        <v>3119</v>
      </c>
      <c r="E12" s="935" t="s">
        <v>18</v>
      </c>
      <c r="F12" s="935">
        <v>80</v>
      </c>
      <c r="G12" s="1913"/>
      <c r="H12" s="1914"/>
      <c r="I12" s="1915"/>
      <c r="J12" s="1915"/>
      <c r="K12" s="1915"/>
      <c r="L12" s="1915"/>
      <c r="M12" s="1916" t="s">
        <v>3120</v>
      </c>
      <c r="N12" s="936" t="s">
        <v>3121</v>
      </c>
    </row>
    <row r="13" spans="1:17" ht="21.75">
      <c r="A13" s="933"/>
      <c r="B13" s="1911" t="s">
        <v>3122</v>
      </c>
      <c r="C13" s="1911"/>
      <c r="D13" s="1912" t="s">
        <v>3123</v>
      </c>
      <c r="E13" s="935"/>
      <c r="F13" s="935"/>
      <c r="G13" s="935"/>
      <c r="H13" s="936"/>
      <c r="I13" s="936"/>
      <c r="J13" s="936"/>
      <c r="K13" s="936"/>
      <c r="L13" s="936"/>
      <c r="M13" s="936"/>
      <c r="N13" s="936"/>
    </row>
    <row r="14" spans="1:17" ht="21.75">
      <c r="A14" s="933"/>
      <c r="B14" s="1917" t="s">
        <v>333</v>
      </c>
      <c r="C14" s="1911"/>
      <c r="D14" s="1918" t="s">
        <v>3124</v>
      </c>
      <c r="E14" s="935" t="s">
        <v>18</v>
      </c>
      <c r="F14" s="935">
        <v>100</v>
      </c>
      <c r="G14" s="935"/>
      <c r="H14" s="936"/>
      <c r="I14" s="936"/>
      <c r="J14" s="936"/>
      <c r="K14" s="936"/>
      <c r="L14" s="936"/>
      <c r="M14" s="936"/>
      <c r="N14" s="936"/>
    </row>
    <row r="15" spans="1:17" ht="21.75">
      <c r="A15" s="933"/>
      <c r="B15" s="1919" t="s">
        <v>3125</v>
      </c>
      <c r="C15" s="1917" t="s">
        <v>362</v>
      </c>
      <c r="D15" s="1920" t="s">
        <v>3126</v>
      </c>
      <c r="E15" s="935"/>
      <c r="F15" s="935"/>
      <c r="G15" s="935"/>
      <c r="H15" s="936"/>
      <c r="I15" s="936"/>
      <c r="J15" s="936"/>
      <c r="K15" s="936"/>
      <c r="L15" s="936"/>
      <c r="M15" s="936"/>
      <c r="N15" s="936"/>
    </row>
    <row r="16" spans="1:17" ht="21.75">
      <c r="A16" s="933"/>
      <c r="B16" s="1921" t="s">
        <v>3127</v>
      </c>
      <c r="C16" s="1912" t="s">
        <v>3128</v>
      </c>
      <c r="D16" s="1911" t="s">
        <v>3129</v>
      </c>
      <c r="E16" s="935" t="s">
        <v>18</v>
      </c>
      <c r="F16" s="935">
        <v>100</v>
      </c>
      <c r="G16" s="935"/>
      <c r="H16" s="941"/>
      <c r="I16" s="941"/>
      <c r="J16" s="941"/>
      <c r="K16" s="941"/>
      <c r="L16" s="936"/>
      <c r="M16" s="936"/>
      <c r="N16" s="936"/>
    </row>
    <row r="17" spans="1:14" ht="21.75">
      <c r="A17" s="933"/>
      <c r="B17" s="1921" t="s">
        <v>3130</v>
      </c>
      <c r="C17" s="1912" t="s">
        <v>3131</v>
      </c>
      <c r="D17" s="1911" t="s">
        <v>3132</v>
      </c>
      <c r="E17" s="935" t="s">
        <v>18</v>
      </c>
      <c r="F17" s="936">
        <v>20</v>
      </c>
      <c r="G17" s="935"/>
      <c r="H17" s="941"/>
      <c r="I17" s="936"/>
      <c r="J17" s="936"/>
      <c r="K17" s="936"/>
      <c r="L17" s="936"/>
      <c r="M17" s="936"/>
      <c r="N17" s="936"/>
    </row>
    <row r="18" spans="1:14" ht="21.75">
      <c r="A18" s="933"/>
      <c r="B18" s="1921" t="s">
        <v>3133</v>
      </c>
      <c r="C18" s="1911" t="s">
        <v>3134</v>
      </c>
      <c r="D18" s="1911" t="s">
        <v>3135</v>
      </c>
      <c r="E18" s="935" t="s">
        <v>18</v>
      </c>
      <c r="F18" s="935" t="s">
        <v>3136</v>
      </c>
      <c r="G18" s="935"/>
      <c r="H18" s="941"/>
      <c r="I18" s="936"/>
      <c r="J18" s="941"/>
      <c r="K18" s="941"/>
      <c r="L18" s="935"/>
      <c r="M18" s="935"/>
      <c r="N18" s="935"/>
    </row>
    <row r="19" spans="1:14" ht="21.75">
      <c r="A19" s="933"/>
      <c r="B19" s="1921" t="s">
        <v>3137</v>
      </c>
      <c r="C19" s="1911" t="s">
        <v>3138</v>
      </c>
      <c r="D19" s="1911" t="s">
        <v>3139</v>
      </c>
      <c r="E19" s="936"/>
      <c r="F19" s="936" t="s">
        <v>3140</v>
      </c>
      <c r="G19" s="935"/>
      <c r="H19" s="941"/>
      <c r="I19" s="936"/>
      <c r="J19" s="936"/>
      <c r="K19" s="936"/>
      <c r="L19" s="935"/>
      <c r="M19" s="935"/>
      <c r="N19" s="935"/>
    </row>
    <row r="20" spans="1:14" ht="21.75">
      <c r="A20" s="933"/>
      <c r="B20" s="1921" t="s">
        <v>3141</v>
      </c>
      <c r="C20" s="1911" t="s">
        <v>3142</v>
      </c>
      <c r="D20" s="1911" t="s">
        <v>3143</v>
      </c>
      <c r="E20" s="936" t="s">
        <v>18</v>
      </c>
      <c r="F20" s="936" t="s">
        <v>3144</v>
      </c>
      <c r="G20" s="935"/>
      <c r="H20" s="936"/>
      <c r="I20" s="936"/>
      <c r="J20" s="935"/>
      <c r="K20" s="935"/>
      <c r="L20" s="935"/>
      <c r="M20" s="935"/>
      <c r="N20" s="935"/>
    </row>
    <row r="21" spans="1:14" ht="21.75">
      <c r="A21" s="933"/>
      <c r="B21" s="1921" t="s">
        <v>3145</v>
      </c>
      <c r="C21" s="1911" t="s">
        <v>3146</v>
      </c>
      <c r="D21" s="1911" t="s">
        <v>3147</v>
      </c>
      <c r="E21" s="936" t="s">
        <v>18</v>
      </c>
      <c r="F21" s="936" t="s">
        <v>3148</v>
      </c>
      <c r="G21" s="935"/>
      <c r="H21" s="936"/>
      <c r="I21" s="936"/>
      <c r="J21" s="935"/>
      <c r="K21" s="935"/>
      <c r="L21" s="935"/>
      <c r="M21" s="935"/>
      <c r="N21" s="935"/>
    </row>
    <row r="22" spans="1:14" ht="21.75">
      <c r="A22" s="933"/>
      <c r="B22" s="1921" t="s">
        <v>3149</v>
      </c>
      <c r="C22" s="939"/>
      <c r="D22" s="934"/>
      <c r="E22" s="936"/>
      <c r="F22" s="936"/>
      <c r="G22" s="935"/>
      <c r="H22" s="936"/>
      <c r="I22" s="936"/>
      <c r="J22" s="935"/>
      <c r="K22" s="935"/>
      <c r="L22" s="935"/>
      <c r="M22" s="935"/>
      <c r="N22" s="935"/>
    </row>
    <row r="23" spans="1:14" ht="21.75">
      <c r="A23" s="939"/>
      <c r="B23" s="1921" t="s">
        <v>3150</v>
      </c>
      <c r="C23" s="939"/>
      <c r="D23" s="934"/>
      <c r="E23" s="935"/>
      <c r="F23" s="935"/>
      <c r="G23" s="1922"/>
      <c r="H23" s="936"/>
      <c r="I23" s="937"/>
      <c r="J23" s="937"/>
      <c r="K23" s="937"/>
      <c r="L23" s="1923"/>
      <c r="M23" s="936"/>
      <c r="N23" s="936"/>
    </row>
    <row r="24" spans="1:14" ht="27" customHeight="1">
      <c r="A24" s="939"/>
      <c r="B24" s="1921" t="s">
        <v>3151</v>
      </c>
      <c r="C24" s="939"/>
      <c r="D24" s="934"/>
      <c r="E24" s="935"/>
      <c r="F24" s="936"/>
      <c r="G24" s="935"/>
      <c r="H24" s="936"/>
      <c r="I24" s="936"/>
      <c r="J24" s="936"/>
      <c r="K24" s="936"/>
      <c r="L24" s="936"/>
      <c r="M24" s="936"/>
      <c r="N24" s="936"/>
    </row>
    <row r="25" spans="1:14" ht="24" customHeight="1">
      <c r="A25" s="939"/>
      <c r="B25" s="939"/>
      <c r="C25" s="939"/>
      <c r="D25" s="934"/>
      <c r="E25" s="935"/>
      <c r="F25" s="935"/>
      <c r="G25" s="935"/>
      <c r="H25" s="936"/>
      <c r="I25" s="936"/>
      <c r="J25" s="936"/>
      <c r="K25" s="936"/>
      <c r="L25" s="936"/>
      <c r="M25" s="936"/>
      <c r="N25" s="936"/>
    </row>
    <row r="26" spans="1:14">
      <c r="A26" s="939"/>
      <c r="B26" s="939"/>
      <c r="C26" s="939"/>
      <c r="D26" s="934"/>
      <c r="E26" s="935"/>
      <c r="F26" s="935"/>
      <c r="G26" s="935"/>
      <c r="H26" s="936"/>
      <c r="I26" s="936"/>
      <c r="J26" s="936"/>
      <c r="K26" s="936"/>
      <c r="L26" s="936"/>
      <c r="M26" s="936"/>
      <c r="N26" s="936"/>
    </row>
    <row r="27" spans="1:14">
      <c r="A27" s="939"/>
      <c r="B27" s="939"/>
      <c r="C27" s="939"/>
      <c r="D27" s="933"/>
      <c r="E27" s="935"/>
      <c r="F27" s="935"/>
      <c r="G27" s="935"/>
      <c r="H27" s="941"/>
      <c r="I27" s="941"/>
      <c r="J27" s="941"/>
      <c r="K27" s="941"/>
      <c r="L27" s="936"/>
      <c r="M27" s="936"/>
      <c r="N27" s="936"/>
    </row>
    <row r="28" spans="1:14">
      <c r="A28" s="939"/>
      <c r="B28" s="939"/>
      <c r="C28" s="939"/>
      <c r="D28" s="933"/>
      <c r="E28" s="935"/>
      <c r="F28" s="935"/>
      <c r="G28" s="935"/>
      <c r="H28" s="941"/>
      <c r="I28" s="941"/>
      <c r="J28" s="941"/>
      <c r="K28" s="941"/>
      <c r="L28" s="936"/>
      <c r="M28" s="936"/>
      <c r="N28" s="936"/>
    </row>
    <row r="29" spans="1:14">
      <c r="A29" s="939"/>
      <c r="B29" s="944"/>
      <c r="C29" s="944"/>
      <c r="D29" s="944"/>
      <c r="E29" s="944"/>
      <c r="F29" s="944"/>
      <c r="G29" s="944"/>
      <c r="H29" s="944"/>
      <c r="I29" s="944"/>
      <c r="J29" s="944"/>
      <c r="K29" s="944"/>
      <c r="L29" s="944"/>
      <c r="M29" s="944"/>
      <c r="N29" s="944"/>
    </row>
    <row r="30" spans="1:14">
      <c r="A30" s="2375" t="s">
        <v>1122</v>
      </c>
      <c r="B30" s="2376"/>
      <c r="C30" s="2376"/>
      <c r="D30" s="2376"/>
      <c r="E30" s="2376"/>
      <c r="F30" s="2376"/>
      <c r="G30" s="2376"/>
      <c r="H30" s="2376"/>
      <c r="I30" s="2376"/>
      <c r="J30" s="2376"/>
      <c r="K30" s="2376"/>
      <c r="L30" s="2376"/>
      <c r="M30" s="2376"/>
      <c r="N30" s="2376"/>
    </row>
    <row r="31" spans="1:14">
      <c r="A31" s="1924"/>
      <c r="B31" s="1924"/>
      <c r="C31" s="1924"/>
      <c r="D31" s="1924"/>
      <c r="E31" s="1924"/>
      <c r="F31" s="1924"/>
      <c r="G31" s="1924"/>
      <c r="H31" s="1924"/>
      <c r="I31" s="1924"/>
      <c r="J31" s="1924"/>
      <c r="K31" s="1924"/>
      <c r="L31" s="1924"/>
      <c r="M31" s="1924"/>
      <c r="N31" s="1924"/>
    </row>
  </sheetData>
  <mergeCells count="17">
    <mergeCell ref="A1:M1"/>
    <mergeCell ref="A2:N2"/>
    <mergeCell ref="A3:N3"/>
    <mergeCell ref="A4:E4"/>
    <mergeCell ref="B8:B10"/>
    <mergeCell ref="C8:C10"/>
    <mergeCell ref="D8:D10"/>
    <mergeCell ref="E8:F8"/>
    <mergeCell ref="G8:H8"/>
    <mergeCell ref="I8:L8"/>
    <mergeCell ref="A30:N30"/>
    <mergeCell ref="N8:N10"/>
    <mergeCell ref="E9:E10"/>
    <mergeCell ref="F9:F10"/>
    <mergeCell ref="G9:G10"/>
    <mergeCell ref="H9:H10"/>
    <mergeCell ref="G11:L11"/>
  </mergeCells>
  <pageMargins left="0.11811023622047245" right="0.11811023622047245" top="7.874015748031496E-2" bottom="0.11811023622047245" header="7.874015748031496E-2" footer="0.11811023622047245"/>
  <pageSetup paperSize="9" orientation="landscape" horizont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K37"/>
  <sheetViews>
    <sheetView workbookViewId="0">
      <pane ySplit="2" topLeftCell="A27" activePane="bottomLeft" state="frozen"/>
      <selection pane="bottomLeft" activeCell="D30" sqref="D30"/>
    </sheetView>
  </sheetViews>
  <sheetFormatPr defaultColWidth="9" defaultRowHeight="23.25"/>
  <cols>
    <col min="1" max="1" width="5.625" style="175" customWidth="1"/>
    <col min="2" max="2" width="26.75" style="175" customWidth="1"/>
    <col min="3" max="3" width="13.125" style="175" customWidth="1"/>
    <col min="4" max="4" width="13.75" style="176" customWidth="1"/>
    <col min="5" max="5" width="11.875" style="175" customWidth="1"/>
    <col min="6" max="6" width="11.375" style="175" customWidth="1"/>
    <col min="7" max="7" width="11.25" style="175" customWidth="1"/>
    <col min="8" max="10" width="9" style="175"/>
    <col min="11" max="11" width="12.375" style="175" customWidth="1"/>
    <col min="12" max="16384" width="9" style="175"/>
  </cols>
  <sheetData>
    <row r="1" spans="1:11">
      <c r="A1" s="175" t="s">
        <v>256</v>
      </c>
      <c r="D1" s="176" t="s">
        <v>257</v>
      </c>
    </row>
    <row r="2" spans="1:11" s="796" customFormat="1">
      <c r="A2" s="796" t="s">
        <v>109</v>
      </c>
      <c r="B2" s="796" t="s">
        <v>258</v>
      </c>
      <c r="C2" s="796" t="s">
        <v>263</v>
      </c>
      <c r="D2" s="797">
        <f>SUM(D3:D36)</f>
        <v>5591600</v>
      </c>
      <c r="E2" s="796" t="s">
        <v>197</v>
      </c>
      <c r="F2" s="796" t="s">
        <v>259</v>
      </c>
      <c r="G2" s="796" t="s">
        <v>260</v>
      </c>
    </row>
    <row r="3" spans="1:11">
      <c r="A3" s="177">
        <v>1</v>
      </c>
      <c r="B3" s="972" t="s">
        <v>1166</v>
      </c>
      <c r="C3" s="973" t="s">
        <v>1167</v>
      </c>
      <c r="D3" s="974">
        <v>15000</v>
      </c>
      <c r="E3" s="965" t="s">
        <v>1160</v>
      </c>
      <c r="F3" s="966" t="s">
        <v>1168</v>
      </c>
      <c r="G3" s="966" t="s">
        <v>1161</v>
      </c>
      <c r="I3" s="175" t="s">
        <v>330</v>
      </c>
    </row>
    <row r="4" spans="1:11">
      <c r="A4" s="177">
        <v>2</v>
      </c>
      <c r="B4" s="975" t="s">
        <v>1169</v>
      </c>
      <c r="C4" s="973" t="s">
        <v>1170</v>
      </c>
      <c r="D4" s="974">
        <v>1500</v>
      </c>
      <c r="E4" s="965" t="s">
        <v>1160</v>
      </c>
      <c r="F4" s="966" t="s">
        <v>135</v>
      </c>
      <c r="G4" s="966" t="s">
        <v>629</v>
      </c>
      <c r="I4" s="175" t="s">
        <v>330</v>
      </c>
    </row>
    <row r="5" spans="1:11">
      <c r="A5" s="177">
        <v>3</v>
      </c>
      <c r="B5" s="181" t="s">
        <v>1171</v>
      </c>
      <c r="C5" s="976" t="s">
        <v>1172</v>
      </c>
      <c r="D5" s="179">
        <v>30000</v>
      </c>
      <c r="E5" s="977" t="s">
        <v>1160</v>
      </c>
      <c r="F5" s="175" t="s">
        <v>135</v>
      </c>
      <c r="G5" s="175" t="s">
        <v>629</v>
      </c>
      <c r="I5" s="175" t="s">
        <v>3672</v>
      </c>
    </row>
    <row r="6" spans="1:11">
      <c r="A6" s="177">
        <v>4</v>
      </c>
      <c r="B6" s="181" t="s">
        <v>1173</v>
      </c>
      <c r="C6" s="976" t="s">
        <v>1170</v>
      </c>
      <c r="D6" s="179">
        <v>50000</v>
      </c>
      <c r="E6" s="977" t="s">
        <v>1160</v>
      </c>
      <c r="F6" s="175" t="s">
        <v>135</v>
      </c>
      <c r="G6" s="175" t="s">
        <v>1161</v>
      </c>
      <c r="I6" s="175" t="s">
        <v>3677</v>
      </c>
    </row>
    <row r="7" spans="1:11">
      <c r="A7" s="177">
        <v>5</v>
      </c>
      <c r="B7" s="978" t="s">
        <v>1174</v>
      </c>
      <c r="C7" s="976" t="s">
        <v>1175</v>
      </c>
      <c r="D7" s="979">
        <v>86000</v>
      </c>
      <c r="E7" s="977" t="s">
        <v>1160</v>
      </c>
      <c r="F7" s="175" t="s">
        <v>135</v>
      </c>
      <c r="G7" s="971" t="s">
        <v>629</v>
      </c>
      <c r="I7" s="175" t="s">
        <v>3672</v>
      </c>
      <c r="J7" s="175" t="s">
        <v>3677</v>
      </c>
    </row>
    <row r="8" spans="1:11">
      <c r="A8" s="177">
        <v>6</v>
      </c>
      <c r="B8" s="178" t="s">
        <v>1291</v>
      </c>
      <c r="C8" s="177">
        <v>2</v>
      </c>
      <c r="D8" s="179">
        <v>50000</v>
      </c>
      <c r="E8" s="175" t="s">
        <v>1197</v>
      </c>
      <c r="F8" s="175">
        <v>30202</v>
      </c>
      <c r="G8" s="175" t="s">
        <v>629</v>
      </c>
      <c r="I8" s="175" t="s">
        <v>3672</v>
      </c>
      <c r="K8" s="179">
        <v>50000</v>
      </c>
    </row>
    <row r="9" spans="1:11">
      <c r="A9" s="177">
        <v>7</v>
      </c>
      <c r="B9" s="178" t="s">
        <v>1292</v>
      </c>
      <c r="C9" s="177">
        <v>1</v>
      </c>
      <c r="D9" s="179">
        <v>30000</v>
      </c>
      <c r="E9" s="175" t="s">
        <v>1197</v>
      </c>
      <c r="F9" s="175">
        <v>30202</v>
      </c>
      <c r="G9" s="175" t="s">
        <v>1293</v>
      </c>
      <c r="I9" s="175" t="s">
        <v>330</v>
      </c>
      <c r="K9" s="179">
        <v>30000</v>
      </c>
    </row>
    <row r="10" spans="1:11">
      <c r="A10" s="177">
        <v>8</v>
      </c>
      <c r="B10" s="180" t="s">
        <v>1294</v>
      </c>
      <c r="C10" s="177">
        <v>1</v>
      </c>
      <c r="D10" s="179">
        <v>25000</v>
      </c>
      <c r="E10" s="175" t="s">
        <v>1197</v>
      </c>
      <c r="F10" s="175">
        <v>30202</v>
      </c>
      <c r="G10" s="175" t="s">
        <v>1293</v>
      </c>
      <c r="I10" s="175" t="s">
        <v>330</v>
      </c>
      <c r="K10" s="179">
        <v>25000</v>
      </c>
    </row>
    <row r="11" spans="1:11">
      <c r="A11" s="177">
        <v>9</v>
      </c>
      <c r="B11" s="181" t="s">
        <v>1295</v>
      </c>
      <c r="C11" s="177">
        <v>1</v>
      </c>
      <c r="D11" s="179">
        <v>175000</v>
      </c>
      <c r="E11" s="175" t="s">
        <v>1197</v>
      </c>
      <c r="F11" s="175">
        <v>30202</v>
      </c>
      <c r="G11" s="175" t="s">
        <v>629</v>
      </c>
      <c r="I11" s="175" t="s">
        <v>3672</v>
      </c>
      <c r="K11" s="179">
        <v>175000</v>
      </c>
    </row>
    <row r="12" spans="1:11">
      <c r="A12" s="177">
        <v>10</v>
      </c>
      <c r="B12" s="181" t="s">
        <v>1296</v>
      </c>
      <c r="C12" s="177">
        <v>2</v>
      </c>
      <c r="D12" s="179">
        <v>30000</v>
      </c>
      <c r="E12" s="175" t="s">
        <v>1197</v>
      </c>
      <c r="F12" s="175">
        <v>30202</v>
      </c>
      <c r="G12" s="175" t="s">
        <v>629</v>
      </c>
      <c r="I12" s="175" t="s">
        <v>3672</v>
      </c>
      <c r="K12" s="179">
        <v>30000</v>
      </c>
    </row>
    <row r="13" spans="1:11">
      <c r="A13" s="175">
        <v>11</v>
      </c>
      <c r="B13" s="181" t="s">
        <v>1297</v>
      </c>
      <c r="C13" s="177">
        <v>1</v>
      </c>
      <c r="D13" s="179">
        <v>20000</v>
      </c>
      <c r="E13" s="175" t="s">
        <v>1197</v>
      </c>
      <c r="F13" s="175">
        <v>30202</v>
      </c>
      <c r="G13" s="175" t="s">
        <v>629</v>
      </c>
      <c r="I13" s="175" t="s">
        <v>3672</v>
      </c>
      <c r="K13" s="179">
        <v>20000</v>
      </c>
    </row>
    <row r="14" spans="1:11" ht="45.75">
      <c r="A14" s="175">
        <v>12</v>
      </c>
      <c r="B14" s="182" t="s">
        <v>1298</v>
      </c>
      <c r="C14" s="177">
        <v>1</v>
      </c>
      <c r="D14" s="179">
        <v>12000</v>
      </c>
      <c r="E14" s="175" t="s">
        <v>1197</v>
      </c>
      <c r="F14" s="175">
        <v>30202</v>
      </c>
      <c r="G14" s="175" t="s">
        <v>629</v>
      </c>
      <c r="I14" s="175" t="s">
        <v>3672</v>
      </c>
      <c r="K14" s="179">
        <v>12000</v>
      </c>
    </row>
    <row r="15" spans="1:11">
      <c r="A15" s="175">
        <v>13</v>
      </c>
      <c r="B15" s="178" t="s">
        <v>1970</v>
      </c>
      <c r="C15" s="177">
        <v>2</v>
      </c>
      <c r="D15" s="179">
        <v>10000</v>
      </c>
      <c r="E15" s="175" t="s">
        <v>1629</v>
      </c>
      <c r="F15" s="175">
        <v>30301</v>
      </c>
      <c r="G15" s="175" t="s">
        <v>1161</v>
      </c>
      <c r="I15" s="175" t="s">
        <v>330</v>
      </c>
      <c r="K15" s="2179">
        <f>SUM(K8:K14)</f>
        <v>342000</v>
      </c>
    </row>
    <row r="16" spans="1:11">
      <c r="A16" s="175">
        <v>14</v>
      </c>
      <c r="B16" s="178" t="s">
        <v>1971</v>
      </c>
      <c r="C16" s="177">
        <v>1</v>
      </c>
      <c r="D16" s="179">
        <v>12000</v>
      </c>
      <c r="E16" s="175" t="s">
        <v>1629</v>
      </c>
      <c r="F16" s="175">
        <v>30302</v>
      </c>
      <c r="G16" s="175" t="s">
        <v>1972</v>
      </c>
      <c r="I16" s="175" t="s">
        <v>3677</v>
      </c>
    </row>
    <row r="17" spans="1:11">
      <c r="A17" s="175">
        <v>15</v>
      </c>
      <c r="B17" s="178" t="s">
        <v>1973</v>
      </c>
      <c r="C17" s="177">
        <v>2</v>
      </c>
      <c r="D17" s="179">
        <v>12000</v>
      </c>
      <c r="E17" s="175" t="s">
        <v>1629</v>
      </c>
      <c r="F17" s="175">
        <v>30303</v>
      </c>
      <c r="G17" s="175" t="s">
        <v>1972</v>
      </c>
      <c r="I17" s="175" t="s">
        <v>3677</v>
      </c>
    </row>
    <row r="18" spans="1:11">
      <c r="A18" s="175">
        <v>16</v>
      </c>
      <c r="B18" s="181" t="s">
        <v>1974</v>
      </c>
      <c r="C18" s="177">
        <v>2</v>
      </c>
      <c r="D18" s="179">
        <v>6500</v>
      </c>
      <c r="E18" s="175" t="s">
        <v>1629</v>
      </c>
      <c r="F18" s="175">
        <v>30304</v>
      </c>
      <c r="G18" s="175" t="s">
        <v>1975</v>
      </c>
      <c r="I18" s="175" t="s">
        <v>330</v>
      </c>
    </row>
    <row r="19" spans="1:11">
      <c r="A19" s="175">
        <v>17</v>
      </c>
      <c r="B19" s="181" t="s">
        <v>1976</v>
      </c>
      <c r="C19" s="177">
        <v>1</v>
      </c>
      <c r="D19" s="179">
        <v>3000</v>
      </c>
      <c r="E19" s="175" t="s">
        <v>1629</v>
      </c>
      <c r="F19" s="175">
        <v>30305</v>
      </c>
      <c r="G19" s="175" t="s">
        <v>1977</v>
      </c>
      <c r="I19" s="175" t="s">
        <v>330</v>
      </c>
    </row>
    <row r="20" spans="1:11">
      <c r="A20" s="175">
        <v>18</v>
      </c>
      <c r="B20" s="181" t="s">
        <v>1978</v>
      </c>
      <c r="C20" s="177">
        <v>10</v>
      </c>
      <c r="D20" s="179">
        <v>10000</v>
      </c>
      <c r="E20" s="175" t="s">
        <v>1629</v>
      </c>
      <c r="F20" s="175">
        <v>30306</v>
      </c>
      <c r="G20" s="175" t="s">
        <v>1979</v>
      </c>
      <c r="I20" s="175" t="s">
        <v>330</v>
      </c>
    </row>
    <row r="21" spans="1:11">
      <c r="A21" s="175">
        <v>19</v>
      </c>
      <c r="B21" s="181" t="s">
        <v>1981</v>
      </c>
      <c r="C21" s="185">
        <v>1</v>
      </c>
      <c r="D21" s="979">
        <v>27000</v>
      </c>
      <c r="E21" s="190" t="s">
        <v>1982</v>
      </c>
      <c r="F21" s="190">
        <v>30302</v>
      </c>
      <c r="G21" s="190" t="s">
        <v>1983</v>
      </c>
      <c r="H21" s="966" t="s">
        <v>1984</v>
      </c>
      <c r="I21" s="175" t="s">
        <v>3672</v>
      </c>
    </row>
    <row r="22" spans="1:11">
      <c r="A22" s="175">
        <v>20</v>
      </c>
      <c r="B22" s="175" t="s">
        <v>1985</v>
      </c>
      <c r="C22" s="190">
        <v>2</v>
      </c>
      <c r="D22" s="970">
        <v>6000</v>
      </c>
      <c r="E22" s="190" t="s">
        <v>1982</v>
      </c>
      <c r="F22" s="190">
        <v>30302</v>
      </c>
      <c r="H22" s="175" t="s">
        <v>1986</v>
      </c>
      <c r="I22" s="175" t="s">
        <v>3672</v>
      </c>
    </row>
    <row r="23" spans="1:11">
      <c r="A23" s="175">
        <v>21</v>
      </c>
      <c r="B23" s="175" t="s">
        <v>1987</v>
      </c>
      <c r="C23" s="190">
        <v>1</v>
      </c>
      <c r="D23" s="970">
        <v>5500</v>
      </c>
      <c r="E23" s="190" t="s">
        <v>1982</v>
      </c>
      <c r="F23" s="190">
        <v>30302</v>
      </c>
      <c r="H23" s="175" t="s">
        <v>1986</v>
      </c>
      <c r="I23" s="175" t="s">
        <v>330</v>
      </c>
    </row>
    <row r="24" spans="1:11">
      <c r="A24" s="175">
        <v>22</v>
      </c>
      <c r="B24" s="175" t="s">
        <v>1988</v>
      </c>
      <c r="C24" s="190">
        <v>1</v>
      </c>
      <c r="D24" s="970">
        <v>8000</v>
      </c>
      <c r="E24" s="190" t="s">
        <v>1982</v>
      </c>
      <c r="F24" s="190">
        <v>30302</v>
      </c>
      <c r="G24" s="176" t="s">
        <v>1989</v>
      </c>
      <c r="H24" s="966" t="s">
        <v>1984</v>
      </c>
      <c r="I24" s="175" t="s">
        <v>3672</v>
      </c>
    </row>
    <row r="25" spans="1:11">
      <c r="A25" s="175">
        <v>23</v>
      </c>
      <c r="B25" s="175" t="s">
        <v>1990</v>
      </c>
      <c r="C25" s="190">
        <v>1</v>
      </c>
      <c r="D25" s="970">
        <v>3000</v>
      </c>
      <c r="E25" s="190" t="s">
        <v>1982</v>
      </c>
      <c r="F25" s="190">
        <v>30302</v>
      </c>
      <c r="H25" s="175" t="s">
        <v>1986</v>
      </c>
      <c r="I25" s="175" t="s">
        <v>330</v>
      </c>
    </row>
    <row r="26" spans="1:11" ht="26.25">
      <c r="A26" s="175">
        <v>24</v>
      </c>
      <c r="B26" s="1329" t="s">
        <v>1991</v>
      </c>
      <c r="C26" s="190">
        <v>2</v>
      </c>
      <c r="D26" s="176">
        <v>8000</v>
      </c>
      <c r="E26" s="190" t="s">
        <v>1982</v>
      </c>
      <c r="F26" s="190">
        <v>30302</v>
      </c>
      <c r="H26" s="175" t="s">
        <v>1986</v>
      </c>
      <c r="I26" s="175" t="s">
        <v>330</v>
      </c>
    </row>
    <row r="27" spans="1:11">
      <c r="A27" s="175">
        <v>25</v>
      </c>
      <c r="B27" s="180" t="s">
        <v>2255</v>
      </c>
      <c r="C27" s="177">
        <v>1</v>
      </c>
      <c r="D27" s="179">
        <v>20000</v>
      </c>
      <c r="E27" s="175" t="s">
        <v>2256</v>
      </c>
      <c r="F27" s="175">
        <v>30403</v>
      </c>
      <c r="G27" s="175" t="s">
        <v>2257</v>
      </c>
      <c r="K27" s="175" t="s">
        <v>3671</v>
      </c>
    </row>
    <row r="28" spans="1:11">
      <c r="A28" s="175">
        <v>26</v>
      </c>
      <c r="B28" s="181" t="s">
        <v>2258</v>
      </c>
      <c r="C28" s="177">
        <v>1</v>
      </c>
      <c r="D28" s="179">
        <v>50000</v>
      </c>
      <c r="E28" s="175" t="s">
        <v>2256</v>
      </c>
      <c r="F28" s="175">
        <v>30403</v>
      </c>
      <c r="G28" s="175" t="s">
        <v>2259</v>
      </c>
      <c r="K28" s="175" t="s">
        <v>3670</v>
      </c>
    </row>
    <row r="29" spans="1:11">
      <c r="A29" s="175">
        <v>27</v>
      </c>
      <c r="B29" s="181" t="s">
        <v>2260</v>
      </c>
      <c r="C29" s="177">
        <v>1</v>
      </c>
      <c r="D29" s="179">
        <v>350000</v>
      </c>
      <c r="E29" s="175" t="s">
        <v>2256</v>
      </c>
      <c r="F29" s="175">
        <v>30403</v>
      </c>
      <c r="G29" s="175" t="s">
        <v>2261</v>
      </c>
      <c r="K29" s="175" t="s">
        <v>3670</v>
      </c>
    </row>
    <row r="30" spans="1:11" ht="46.5">
      <c r="A30" s="175">
        <v>28</v>
      </c>
      <c r="B30" s="183" t="s">
        <v>2967</v>
      </c>
      <c r="C30" s="184" t="s">
        <v>2968</v>
      </c>
      <c r="D30" s="1843">
        <v>4400000</v>
      </c>
      <c r="E30" s="190" t="s">
        <v>2950</v>
      </c>
      <c r="F30" s="175">
        <v>30503</v>
      </c>
      <c r="K30" s="175" t="s">
        <v>3769</v>
      </c>
    </row>
    <row r="31" spans="1:11">
      <c r="A31" s="175">
        <v>29</v>
      </c>
      <c r="B31" s="1840" t="s">
        <v>2969</v>
      </c>
      <c r="C31" s="1838" t="s">
        <v>2970</v>
      </c>
      <c r="D31" s="1843">
        <v>25000</v>
      </c>
      <c r="E31" s="190" t="s">
        <v>2950</v>
      </c>
      <c r="F31" s="175">
        <v>30503</v>
      </c>
      <c r="H31" s="175" t="s">
        <v>33</v>
      </c>
      <c r="J31" s="175" t="s">
        <v>330</v>
      </c>
      <c r="K31" s="175" t="s">
        <v>3670</v>
      </c>
    </row>
    <row r="32" spans="1:11">
      <c r="A32" s="175">
        <v>30</v>
      </c>
      <c r="B32" s="1840" t="s">
        <v>2971</v>
      </c>
      <c r="C32" s="1838" t="s">
        <v>2970</v>
      </c>
      <c r="D32" s="1843">
        <v>18000</v>
      </c>
      <c r="E32" s="190" t="s">
        <v>2950</v>
      </c>
      <c r="F32" s="175">
        <v>30503</v>
      </c>
      <c r="J32" s="175" t="s">
        <v>330</v>
      </c>
      <c r="K32" s="175" t="s">
        <v>3670</v>
      </c>
    </row>
    <row r="33" spans="1:9">
      <c r="A33" s="175">
        <v>31</v>
      </c>
      <c r="B33" s="1840" t="s">
        <v>2972</v>
      </c>
      <c r="C33" s="185" t="s">
        <v>2973</v>
      </c>
      <c r="D33" s="1844">
        <v>2100</v>
      </c>
      <c r="E33" s="190" t="s">
        <v>2950</v>
      </c>
      <c r="F33" s="175">
        <v>30503</v>
      </c>
      <c r="I33" s="175" t="s">
        <v>330</v>
      </c>
    </row>
    <row r="34" spans="1:9">
      <c r="A34" s="175">
        <v>32</v>
      </c>
      <c r="B34" s="1853" t="s">
        <v>3001</v>
      </c>
      <c r="C34" s="1854">
        <v>1</v>
      </c>
      <c r="D34" s="176">
        <v>2000</v>
      </c>
      <c r="E34" s="175" t="s">
        <v>3002</v>
      </c>
      <c r="F34" s="175">
        <v>30504</v>
      </c>
      <c r="G34" s="175" t="s">
        <v>3003</v>
      </c>
      <c r="I34" s="175" t="s">
        <v>330</v>
      </c>
    </row>
    <row r="35" spans="1:9">
      <c r="A35" s="175">
        <v>33</v>
      </c>
      <c r="B35" s="1855" t="s">
        <v>3004</v>
      </c>
      <c r="C35" s="1854">
        <v>1</v>
      </c>
      <c r="D35" s="179">
        <v>9000</v>
      </c>
      <c r="E35" s="175" t="s">
        <v>3002</v>
      </c>
      <c r="F35" s="175">
        <v>30504</v>
      </c>
      <c r="G35" s="175" t="s">
        <v>3005</v>
      </c>
      <c r="I35" s="175" t="s">
        <v>330</v>
      </c>
    </row>
    <row r="36" spans="1:9">
      <c r="A36" s="175">
        <v>34</v>
      </c>
      <c r="B36" s="177" t="s">
        <v>3678</v>
      </c>
      <c r="C36" s="976">
        <v>1</v>
      </c>
      <c r="D36" s="176">
        <v>80000</v>
      </c>
      <c r="E36" s="175" t="s">
        <v>1598</v>
      </c>
      <c r="F36" s="175">
        <v>30402</v>
      </c>
      <c r="G36" s="175" t="s">
        <v>3681</v>
      </c>
      <c r="I36" s="175" t="s">
        <v>3677</v>
      </c>
    </row>
    <row r="37" spans="1:9" s="1035" customFormat="1">
      <c r="A37" s="1035">
        <v>35</v>
      </c>
      <c r="B37" s="1035" t="s">
        <v>3679</v>
      </c>
      <c r="C37" s="1035">
        <v>1</v>
      </c>
      <c r="D37" s="1856">
        <v>250000</v>
      </c>
      <c r="E37" s="1035" t="s">
        <v>3680</v>
      </c>
      <c r="F37" s="1035">
        <v>30404</v>
      </c>
      <c r="G37" s="1035" t="s">
        <v>3682</v>
      </c>
      <c r="I37" s="1035" t="s">
        <v>3677</v>
      </c>
    </row>
  </sheetData>
  <pageMargins left="0.31496062992125984" right="0.31496062992125984" top="0.3543307086614173" bottom="0.3543307086614173" header="0.31496062992125984" footer="0.31496062992125984"/>
  <pageSetup orientation="portrait" horizontalDpi="4294967293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>
  <dimension ref="A1:Q52"/>
  <sheetViews>
    <sheetView workbookViewId="0">
      <selection activeCell="M20" sqref="M20"/>
    </sheetView>
  </sheetViews>
  <sheetFormatPr defaultColWidth="9" defaultRowHeight="18.75"/>
  <cols>
    <col min="1" max="1" width="3.625" style="2054" customWidth="1"/>
    <col min="2" max="2" width="17.25" style="2054" customWidth="1"/>
    <col min="3" max="3" width="25.625" style="2054" customWidth="1"/>
    <col min="4" max="4" width="22.25" style="2054" bestFit="1" customWidth="1"/>
    <col min="5" max="5" width="7" style="2054" customWidth="1"/>
    <col min="6" max="6" width="5.625" style="2054" customWidth="1"/>
    <col min="7" max="7" width="6.75" style="2054" customWidth="1"/>
    <col min="8" max="8" width="6" style="2054" customWidth="1"/>
    <col min="9" max="12" width="4.625" style="2054" customWidth="1"/>
    <col min="13" max="13" width="8.375" style="2054" customWidth="1"/>
    <col min="14" max="16384" width="9" style="2054"/>
  </cols>
  <sheetData>
    <row r="1" spans="1:16" ht="21">
      <c r="A1" s="2437" t="s">
        <v>269</v>
      </c>
      <c r="B1" s="2437"/>
      <c r="C1" s="2437"/>
      <c r="D1" s="2437"/>
      <c r="E1" s="2437"/>
      <c r="F1" s="2437"/>
      <c r="G1" s="2437"/>
      <c r="H1" s="2437"/>
      <c r="I1" s="2437"/>
      <c r="J1" s="2437"/>
      <c r="K1" s="2437"/>
      <c r="L1" s="2437"/>
      <c r="M1" s="2437"/>
      <c r="N1" s="2437"/>
    </row>
    <row r="2" spans="1:16">
      <c r="A2" s="2438" t="s">
        <v>3462</v>
      </c>
      <c r="B2" s="2438"/>
      <c r="C2" s="2438"/>
      <c r="D2" s="2438"/>
      <c r="E2" s="2438"/>
      <c r="F2" s="2438"/>
      <c r="G2" s="2438"/>
      <c r="H2" s="2438"/>
      <c r="I2" s="2438"/>
      <c r="J2" s="2438"/>
      <c r="K2" s="2438"/>
      <c r="L2" s="2438"/>
      <c r="M2" s="2438"/>
      <c r="N2" s="2438"/>
    </row>
    <row r="3" spans="1:16">
      <c r="A3" s="2438" t="s">
        <v>3463</v>
      </c>
      <c r="B3" s="2438"/>
      <c r="C3" s="2438"/>
      <c r="D3" s="2438"/>
      <c r="E3" s="2438"/>
      <c r="F3" s="2438"/>
      <c r="G3" s="2438"/>
      <c r="H3" s="2438"/>
      <c r="I3" s="2438"/>
      <c r="J3" s="2438"/>
      <c r="K3" s="2438"/>
      <c r="L3" s="2438"/>
      <c r="M3" s="2438"/>
      <c r="N3" s="2438"/>
    </row>
    <row r="4" spans="1:16">
      <c r="A4" s="2438" t="s">
        <v>3464</v>
      </c>
      <c r="B4" s="2438"/>
      <c r="C4" s="2438"/>
      <c r="D4" s="2438"/>
      <c r="E4" s="2438"/>
      <c r="F4" s="2438"/>
      <c r="G4" s="2438"/>
      <c r="H4" s="2438"/>
      <c r="I4" s="2438"/>
      <c r="J4" s="2438"/>
      <c r="K4" s="2438"/>
      <c r="L4" s="2438"/>
      <c r="M4" s="2438"/>
      <c r="N4" s="2438"/>
    </row>
    <row r="5" spans="1:16">
      <c r="A5" s="2438" t="s">
        <v>3465</v>
      </c>
      <c r="B5" s="2438"/>
      <c r="C5" s="2438"/>
      <c r="D5" s="2438"/>
      <c r="E5" s="2438" t="s">
        <v>3664</v>
      </c>
      <c r="F5" s="2438"/>
      <c r="G5" s="2438"/>
      <c r="H5" s="2438"/>
      <c r="I5" s="2439"/>
      <c r="J5" s="2439"/>
      <c r="K5" s="2439"/>
    </row>
    <row r="6" spans="1:16">
      <c r="A6" s="2054" t="s">
        <v>0</v>
      </c>
      <c r="C6" s="2054" t="s">
        <v>3466</v>
      </c>
      <c r="E6" s="2438" t="s">
        <v>3467</v>
      </c>
      <c r="F6" s="2438"/>
      <c r="G6" s="2438"/>
      <c r="H6" s="2438"/>
      <c r="I6" s="2439" t="s">
        <v>152</v>
      </c>
      <c r="J6" s="2439"/>
      <c r="K6" s="2439"/>
    </row>
    <row r="7" spans="1:16">
      <c r="A7" s="2054" t="s">
        <v>0</v>
      </c>
      <c r="C7" s="2054" t="s">
        <v>3468</v>
      </c>
      <c r="E7" s="2440" t="s">
        <v>3469</v>
      </c>
      <c r="F7" s="2440"/>
      <c r="G7" s="2440"/>
      <c r="H7" s="2440"/>
      <c r="I7" s="2440" t="s">
        <v>3669</v>
      </c>
      <c r="J7" s="2440"/>
      <c r="K7" s="2440"/>
    </row>
    <row r="8" spans="1:16">
      <c r="A8" s="2055" t="s">
        <v>3</v>
      </c>
      <c r="B8" s="2055"/>
      <c r="C8" s="2055"/>
      <c r="D8" s="2055"/>
      <c r="E8" s="2441" t="s">
        <v>4</v>
      </c>
      <c r="F8" s="2441"/>
      <c r="G8" s="2441" t="s">
        <v>5</v>
      </c>
      <c r="H8" s="2441"/>
      <c r="I8" s="2441" t="s">
        <v>6</v>
      </c>
      <c r="J8" s="2441"/>
      <c r="K8" s="2441"/>
      <c r="L8" s="2441"/>
      <c r="M8" s="2055" t="s">
        <v>7</v>
      </c>
      <c r="N8" s="2055"/>
    </row>
    <row r="9" spans="1:16">
      <c r="A9" s="2056" t="s">
        <v>8</v>
      </c>
      <c r="B9" s="2056" t="s">
        <v>29</v>
      </c>
      <c r="C9" s="2056" t="s">
        <v>9</v>
      </c>
      <c r="D9" s="2056" t="s">
        <v>10</v>
      </c>
      <c r="E9" s="2056" t="s">
        <v>11</v>
      </c>
      <c r="F9" s="2056" t="s">
        <v>12</v>
      </c>
      <c r="G9" s="2057" t="s">
        <v>13</v>
      </c>
      <c r="H9" s="2057" t="s">
        <v>14</v>
      </c>
      <c r="I9" s="2057">
        <v>1</v>
      </c>
      <c r="J9" s="2057">
        <v>2</v>
      </c>
      <c r="K9" s="2057">
        <v>3</v>
      </c>
      <c r="L9" s="2057">
        <v>4</v>
      </c>
      <c r="M9" s="2056" t="s">
        <v>15</v>
      </c>
      <c r="N9" s="2056" t="s">
        <v>16</v>
      </c>
    </row>
    <row r="10" spans="1:16">
      <c r="A10" s="2058" t="s">
        <v>17</v>
      </c>
      <c r="B10" s="2058"/>
      <c r="C10" s="2058"/>
      <c r="D10" s="2058"/>
      <c r="E10" s="2059"/>
      <c r="F10" s="2059"/>
      <c r="G10" s="2060"/>
      <c r="H10" s="2060"/>
      <c r="I10" s="2061">
        <v>0.4</v>
      </c>
      <c r="J10" s="2061">
        <v>0.3</v>
      </c>
      <c r="K10" s="2061">
        <v>0.3</v>
      </c>
      <c r="L10" s="2061">
        <v>0</v>
      </c>
      <c r="M10" s="2058"/>
      <c r="N10" s="2058"/>
    </row>
    <row r="11" spans="1:16">
      <c r="A11" s="2062">
        <v>29</v>
      </c>
      <c r="B11" s="2063" t="s">
        <v>3471</v>
      </c>
      <c r="C11" s="2064" t="s">
        <v>2724</v>
      </c>
      <c r="D11" s="2064" t="s">
        <v>32</v>
      </c>
      <c r="E11" s="2063"/>
      <c r="F11" s="2063"/>
      <c r="G11" s="2065">
        <v>1596400</v>
      </c>
      <c r="H11" s="2062" t="s">
        <v>3472</v>
      </c>
      <c r="I11" s="2062"/>
      <c r="J11" s="2062"/>
      <c r="K11" s="2062"/>
      <c r="L11" s="2066"/>
      <c r="M11" s="2062"/>
      <c r="N11" s="2067" t="s">
        <v>3473</v>
      </c>
    </row>
    <row r="12" spans="1:16">
      <c r="A12" s="2068"/>
      <c r="B12" s="2068" t="s">
        <v>3474</v>
      </c>
      <c r="C12" s="2068" t="s">
        <v>3475</v>
      </c>
      <c r="D12" s="2068" t="s">
        <v>3476</v>
      </c>
      <c r="E12" s="2069"/>
      <c r="F12" s="2069"/>
      <c r="G12" s="2069"/>
      <c r="H12" s="2069"/>
      <c r="I12" s="2069"/>
      <c r="J12" s="2069"/>
      <c r="K12" s="2069"/>
      <c r="L12" s="2070"/>
      <c r="M12" s="2069"/>
      <c r="N12" s="2069" t="s">
        <v>3388</v>
      </c>
    </row>
    <row r="13" spans="1:16">
      <c r="A13" s="2068"/>
      <c r="B13" s="2068" t="s">
        <v>3477</v>
      </c>
      <c r="C13" s="2068" t="s">
        <v>2812</v>
      </c>
      <c r="D13" s="2068" t="s">
        <v>3478</v>
      </c>
      <c r="E13" s="2069" t="s">
        <v>18</v>
      </c>
      <c r="F13" s="2069">
        <v>90</v>
      </c>
      <c r="G13" s="2071"/>
      <c r="H13" s="2071"/>
      <c r="I13" s="2072"/>
      <c r="J13" s="2070"/>
      <c r="K13" s="2070"/>
      <c r="L13" s="2070"/>
      <c r="M13" s="2069"/>
      <c r="N13" s="2069"/>
    </row>
    <row r="14" spans="1:16" ht="21.75">
      <c r="A14" s="2068"/>
      <c r="B14" s="2073" t="s">
        <v>333</v>
      </c>
      <c r="C14" s="2073" t="s">
        <v>35</v>
      </c>
      <c r="D14" s="2073" t="s">
        <v>34</v>
      </c>
      <c r="E14" s="2069"/>
      <c r="F14" s="2069"/>
      <c r="G14" s="2071"/>
      <c r="H14" s="2071"/>
      <c r="I14" s="2072"/>
      <c r="J14" s="2070"/>
      <c r="K14" s="2070"/>
      <c r="L14" s="2070"/>
      <c r="M14" s="2069"/>
      <c r="N14" s="2069"/>
      <c r="P14" s="2074"/>
    </row>
    <row r="15" spans="1:16">
      <c r="A15" s="2068"/>
      <c r="B15" s="2068" t="s">
        <v>3479</v>
      </c>
      <c r="C15" s="2075" t="s">
        <v>3480</v>
      </c>
      <c r="D15" s="2068" t="s">
        <v>3481</v>
      </c>
      <c r="E15" s="2069"/>
      <c r="F15" s="2069"/>
      <c r="G15" s="2072"/>
      <c r="H15" s="2072"/>
      <c r="I15" s="2072"/>
      <c r="J15" s="2072"/>
      <c r="K15" s="2072"/>
      <c r="L15" s="2072"/>
      <c r="M15" s="2069"/>
      <c r="N15" s="2068"/>
    </row>
    <row r="16" spans="1:16">
      <c r="A16" s="2068"/>
      <c r="B16" s="2068" t="s">
        <v>3482</v>
      </c>
      <c r="C16" s="2068" t="s">
        <v>3483</v>
      </c>
      <c r="D16" s="2068" t="s">
        <v>3484</v>
      </c>
      <c r="E16" s="2069"/>
      <c r="F16" s="2069"/>
      <c r="G16" s="2072"/>
      <c r="H16" s="2072"/>
      <c r="I16" s="2072"/>
      <c r="J16" s="2072"/>
      <c r="K16" s="2072"/>
      <c r="L16" s="2072"/>
      <c r="M16" s="2069"/>
      <c r="N16" s="2068"/>
    </row>
    <row r="17" spans="1:14">
      <c r="A17" s="2068"/>
      <c r="B17" s="2068" t="s">
        <v>2934</v>
      </c>
      <c r="C17" s="2068" t="s">
        <v>3485</v>
      </c>
      <c r="D17" s="2075" t="s">
        <v>3486</v>
      </c>
      <c r="E17" s="2069" t="s">
        <v>18</v>
      </c>
      <c r="F17" s="2069">
        <v>80</v>
      </c>
      <c r="G17" s="2072"/>
      <c r="H17" s="2072"/>
      <c r="I17" s="2072"/>
      <c r="J17" s="2072"/>
      <c r="K17" s="2072"/>
      <c r="L17" s="2072"/>
      <c r="M17" s="2069"/>
      <c r="N17" s="2068"/>
    </row>
    <row r="18" spans="1:14">
      <c r="A18" s="2068"/>
      <c r="B18" s="2068"/>
      <c r="C18" s="2068" t="s">
        <v>3487</v>
      </c>
      <c r="D18" s="2068" t="s">
        <v>3488</v>
      </c>
      <c r="E18" s="2069"/>
      <c r="F18" s="2069"/>
      <c r="G18" s="2072"/>
      <c r="H18" s="2072"/>
      <c r="I18" s="2072"/>
      <c r="J18" s="2072"/>
      <c r="K18" s="2072"/>
      <c r="L18" s="2072"/>
      <c r="M18" s="2069"/>
      <c r="N18" s="2068"/>
    </row>
    <row r="19" spans="1:14">
      <c r="A19" s="2068"/>
      <c r="B19" s="2068"/>
      <c r="C19" s="2068" t="s">
        <v>3489</v>
      </c>
      <c r="D19" s="2068" t="s">
        <v>3490</v>
      </c>
      <c r="E19" s="2069" t="s">
        <v>18</v>
      </c>
      <c r="F19" s="2069">
        <v>3</v>
      </c>
      <c r="G19" s="2072"/>
      <c r="H19" s="2072"/>
      <c r="I19" s="2072"/>
      <c r="J19" s="2072"/>
      <c r="K19" s="2072"/>
      <c r="L19" s="2072"/>
      <c r="M19" s="2069"/>
      <c r="N19" s="2068"/>
    </row>
    <row r="20" spans="1:14">
      <c r="A20" s="2068"/>
      <c r="B20" s="2068"/>
      <c r="C20" s="2068" t="s">
        <v>3491</v>
      </c>
      <c r="D20" s="2068"/>
      <c r="E20" s="2068"/>
      <c r="F20" s="2068"/>
      <c r="G20" s="2072"/>
      <c r="H20" s="2072"/>
      <c r="I20" s="2072"/>
      <c r="J20" s="2072"/>
      <c r="K20" s="2072"/>
      <c r="L20" s="2072"/>
      <c r="M20" s="2069"/>
      <c r="N20" s="2068"/>
    </row>
    <row r="21" spans="1:14">
      <c r="A21" s="2068"/>
      <c r="B21" s="2068"/>
      <c r="C21" s="2068" t="s">
        <v>3492</v>
      </c>
      <c r="D21" s="2068"/>
      <c r="E21" s="2068"/>
      <c r="F21" s="2068"/>
      <c r="G21" s="2072"/>
      <c r="H21" s="2072"/>
      <c r="I21" s="2072"/>
      <c r="J21" s="2072"/>
      <c r="K21" s="2072"/>
      <c r="L21" s="2072"/>
      <c r="M21" s="2069"/>
      <c r="N21" s="2068"/>
    </row>
    <row r="22" spans="1:14">
      <c r="A22" s="2068"/>
      <c r="B22" s="2068"/>
      <c r="C22" s="2068" t="s">
        <v>3493</v>
      </c>
      <c r="D22" s="2068"/>
      <c r="E22" s="2069"/>
      <c r="F22" s="2069"/>
      <c r="G22" s="2072"/>
      <c r="H22" s="2072"/>
      <c r="I22" s="2072"/>
      <c r="J22" s="2072"/>
      <c r="K22" s="2072"/>
      <c r="L22" s="2072"/>
      <c r="M22" s="2069"/>
      <c r="N22" s="2068"/>
    </row>
    <row r="23" spans="1:14">
      <c r="A23" s="2068"/>
      <c r="B23" s="2068"/>
      <c r="C23" s="2068"/>
      <c r="D23" s="2068"/>
      <c r="E23" s="2068"/>
      <c r="F23" s="2068"/>
      <c r="G23" s="2072"/>
      <c r="H23" s="2072"/>
      <c r="I23" s="2072"/>
      <c r="J23" s="2072"/>
      <c r="K23" s="2072"/>
      <c r="L23" s="2072"/>
      <c r="M23" s="2069"/>
      <c r="N23" s="2068"/>
    </row>
    <row r="24" spans="1:14">
      <c r="A24" s="2068"/>
      <c r="B24" s="2068"/>
      <c r="C24" s="2068"/>
      <c r="D24" s="2068"/>
      <c r="E24" s="2068"/>
      <c r="F24" s="2068"/>
      <c r="G24" s="2072"/>
      <c r="H24" s="2072"/>
      <c r="I24" s="2072"/>
      <c r="J24" s="2072"/>
      <c r="K24" s="2072"/>
      <c r="L24" s="2072"/>
      <c r="M24" s="2069"/>
      <c r="N24" s="2068"/>
    </row>
    <row r="25" spans="1:14" ht="19.5" thickBot="1">
      <c r="A25" s="2076"/>
      <c r="B25" s="2076"/>
      <c r="C25" s="2076"/>
      <c r="D25" s="2076"/>
      <c r="E25" s="2076"/>
      <c r="F25" s="2076"/>
      <c r="G25" s="2077"/>
      <c r="H25" s="2077"/>
      <c r="I25" s="2077"/>
      <c r="J25" s="2077"/>
      <c r="K25" s="2077"/>
      <c r="L25" s="2077"/>
      <c r="M25" s="2078"/>
      <c r="N25" s="2076"/>
    </row>
    <row r="26" spans="1:14" s="2083" customFormat="1" ht="18">
      <c r="A26" s="2079"/>
      <c r="B26" s="2080" t="s">
        <v>340</v>
      </c>
      <c r="C26" s="2079"/>
      <c r="D26" s="2081"/>
      <c r="E26" s="2082"/>
      <c r="F26" s="231"/>
      <c r="G26" s="2079"/>
      <c r="H26" s="232"/>
      <c r="I26" s="232"/>
      <c r="J26" s="232"/>
      <c r="K26" s="232"/>
      <c r="L26" s="232"/>
      <c r="M26" s="2079"/>
      <c r="N26" s="2079"/>
    </row>
    <row r="27" spans="1:14" s="2083" customFormat="1" ht="18">
      <c r="A27" s="2084"/>
      <c r="B27" s="2085"/>
      <c r="C27" s="2084"/>
      <c r="D27" s="2084"/>
      <c r="E27" s="2086"/>
      <c r="F27" s="235"/>
      <c r="G27" s="2084"/>
      <c r="H27" s="236"/>
      <c r="I27" s="236"/>
      <c r="J27" s="236"/>
      <c r="K27" s="236"/>
      <c r="L27" s="236"/>
      <c r="M27" s="2084"/>
      <c r="N27" s="2084"/>
    </row>
    <row r="28" spans="1:14" ht="21">
      <c r="A28" s="2437" t="s">
        <v>269</v>
      </c>
      <c r="B28" s="2437"/>
      <c r="C28" s="2437"/>
      <c r="D28" s="2437"/>
      <c r="E28" s="2437"/>
      <c r="F28" s="2437"/>
      <c r="G28" s="2437"/>
      <c r="H28" s="2437"/>
      <c r="I28" s="2437"/>
      <c r="J28" s="2437"/>
      <c r="K28" s="2437"/>
      <c r="L28" s="2437"/>
      <c r="M28" s="2437"/>
      <c r="N28" s="2437"/>
    </row>
    <row r="29" spans="1:14">
      <c r="A29" s="2438" t="s">
        <v>3462</v>
      </c>
      <c r="B29" s="2438"/>
      <c r="C29" s="2438"/>
      <c r="D29" s="2438"/>
      <c r="E29" s="2438"/>
      <c r="F29" s="2438"/>
      <c r="G29" s="2438"/>
      <c r="H29" s="2438"/>
      <c r="I29" s="2438"/>
      <c r="J29" s="2438"/>
      <c r="K29" s="2438"/>
      <c r="L29" s="2438"/>
      <c r="M29" s="2438"/>
      <c r="N29" s="2438"/>
    </row>
    <row r="30" spans="1:14">
      <c r="A30" s="2438" t="s">
        <v>3463</v>
      </c>
      <c r="B30" s="2438"/>
      <c r="C30" s="2438"/>
      <c r="D30" s="2438"/>
      <c r="E30" s="2438"/>
      <c r="F30" s="2438"/>
      <c r="G30" s="2438"/>
      <c r="H30" s="2438"/>
      <c r="I30" s="2438"/>
      <c r="J30" s="2438"/>
      <c r="K30" s="2438"/>
      <c r="L30" s="2438"/>
      <c r="M30" s="2438"/>
      <c r="N30" s="2438"/>
    </row>
    <row r="31" spans="1:14">
      <c r="A31" s="2438" t="s">
        <v>3464</v>
      </c>
      <c r="B31" s="2438"/>
      <c r="C31" s="2438"/>
      <c r="D31" s="2438"/>
      <c r="E31" s="2438"/>
      <c r="F31" s="2438"/>
      <c r="G31" s="2438"/>
      <c r="H31" s="2438"/>
      <c r="I31" s="2438"/>
      <c r="J31" s="2438"/>
      <c r="K31" s="2438"/>
      <c r="L31" s="2438"/>
      <c r="M31" s="2438"/>
      <c r="N31" s="2438"/>
    </row>
    <row r="32" spans="1:14">
      <c r="A32" s="2438" t="s">
        <v>3465</v>
      </c>
      <c r="B32" s="2438"/>
      <c r="C32" s="2438"/>
      <c r="D32" s="2438"/>
      <c r="E32" s="2438" t="s">
        <v>946</v>
      </c>
      <c r="F32" s="2438"/>
      <c r="G32" s="2438"/>
      <c r="H32" s="2438"/>
      <c r="I32" s="2439"/>
      <c r="J32" s="2439"/>
      <c r="K32" s="2439"/>
    </row>
    <row r="33" spans="1:14">
      <c r="A33" s="2054" t="s">
        <v>0</v>
      </c>
      <c r="C33" s="2054" t="s">
        <v>3466</v>
      </c>
      <c r="E33" s="2438" t="s">
        <v>3467</v>
      </c>
      <c r="F33" s="2438"/>
      <c r="G33" s="2438"/>
      <c r="H33" s="2438"/>
      <c r="I33" s="2439" t="s">
        <v>152</v>
      </c>
      <c r="J33" s="2439"/>
      <c r="K33" s="2439"/>
    </row>
    <row r="34" spans="1:14">
      <c r="A34" s="2054" t="s">
        <v>0</v>
      </c>
      <c r="C34" s="2054" t="s">
        <v>3468</v>
      </c>
      <c r="E34" s="2440" t="s">
        <v>3469</v>
      </c>
      <c r="F34" s="2440"/>
      <c r="G34" s="2440"/>
      <c r="H34" s="2440"/>
      <c r="I34" s="2440" t="s">
        <v>3470</v>
      </c>
      <c r="J34" s="2440"/>
      <c r="K34" s="2440"/>
    </row>
    <row r="35" spans="1:14">
      <c r="A35" s="2062">
        <v>29</v>
      </c>
      <c r="B35" s="2063" t="s">
        <v>3471</v>
      </c>
      <c r="C35" s="2064" t="s">
        <v>3494</v>
      </c>
      <c r="D35" s="2064" t="s">
        <v>32</v>
      </c>
      <c r="E35" s="2063"/>
      <c r="F35" s="2063"/>
      <c r="G35" s="2065" t="s">
        <v>33</v>
      </c>
      <c r="H35" s="2062" t="s">
        <v>33</v>
      </c>
      <c r="I35" s="2062"/>
      <c r="J35" s="2062"/>
      <c r="K35" s="2062"/>
      <c r="L35" s="2066"/>
      <c r="M35" s="2062"/>
      <c r="N35" s="2067" t="s">
        <v>3473</v>
      </c>
    </row>
    <row r="36" spans="1:14">
      <c r="A36" s="2068"/>
      <c r="B36" s="2068" t="s">
        <v>3495</v>
      </c>
      <c r="C36" s="2068" t="s">
        <v>3496</v>
      </c>
      <c r="D36" s="2068" t="s">
        <v>3497</v>
      </c>
      <c r="E36" s="2069" t="s">
        <v>18</v>
      </c>
      <c r="F36" s="2069">
        <v>80</v>
      </c>
      <c r="G36" s="2069"/>
      <c r="H36" s="2069"/>
      <c r="I36" s="2069"/>
      <c r="J36" s="2069"/>
      <c r="K36" s="2069"/>
      <c r="L36" s="2070"/>
      <c r="M36" s="2069"/>
      <c r="N36" s="2069" t="s">
        <v>3388</v>
      </c>
    </row>
    <row r="37" spans="1:14">
      <c r="A37" s="2068"/>
      <c r="B37" s="2068"/>
      <c r="C37" s="2068" t="s">
        <v>3498</v>
      </c>
      <c r="D37" s="2068" t="s">
        <v>3499</v>
      </c>
      <c r="E37" s="2069"/>
      <c r="F37" s="2069"/>
      <c r="G37" s="2071"/>
      <c r="H37" s="2071"/>
      <c r="I37" s="2072"/>
      <c r="J37" s="2070"/>
      <c r="K37" s="2070"/>
      <c r="L37" s="2070"/>
      <c r="M37" s="2069"/>
      <c r="N37" s="2069"/>
    </row>
    <row r="38" spans="1:14">
      <c r="A38" s="2068"/>
      <c r="B38" s="2073" t="s">
        <v>333</v>
      </c>
      <c r="C38" s="2073" t="s">
        <v>35</v>
      </c>
      <c r="D38" s="2068" t="s">
        <v>3500</v>
      </c>
      <c r="E38" s="2069" t="s">
        <v>18</v>
      </c>
      <c r="F38" s="2069">
        <v>80</v>
      </c>
      <c r="G38" s="2071"/>
      <c r="H38" s="2071"/>
      <c r="I38" s="2072"/>
      <c r="J38" s="2070"/>
      <c r="K38" s="2070"/>
      <c r="L38" s="2070"/>
      <c r="M38" s="2069"/>
      <c r="N38" s="2069"/>
    </row>
    <row r="39" spans="1:14">
      <c r="A39" s="2068"/>
      <c r="B39" s="2068" t="s">
        <v>3501</v>
      </c>
      <c r="C39" s="2068" t="s">
        <v>3502</v>
      </c>
      <c r="D39" s="2068" t="s">
        <v>3503</v>
      </c>
      <c r="E39" s="2069"/>
      <c r="F39" s="2069"/>
      <c r="G39" s="2072"/>
      <c r="H39" s="2072"/>
      <c r="I39" s="2072"/>
      <c r="J39" s="2072"/>
      <c r="K39" s="2072"/>
      <c r="L39" s="2072"/>
      <c r="M39" s="2069"/>
      <c r="N39" s="2068"/>
    </row>
    <row r="40" spans="1:14">
      <c r="A40" s="2068"/>
      <c r="B40" s="2068" t="s">
        <v>3504</v>
      </c>
      <c r="C40" s="2068" t="s">
        <v>3505</v>
      </c>
      <c r="D40" s="2068"/>
      <c r="E40" s="2069"/>
      <c r="F40" s="2069"/>
      <c r="G40" s="2072"/>
      <c r="H40" s="2072"/>
      <c r="I40" s="2072"/>
      <c r="J40" s="2072"/>
      <c r="K40" s="2072"/>
      <c r="L40" s="2072"/>
      <c r="M40" s="2069"/>
      <c r="N40" s="2068"/>
    </row>
    <row r="41" spans="1:14">
      <c r="A41" s="2068"/>
      <c r="B41" s="2068" t="s">
        <v>3506</v>
      </c>
      <c r="C41" s="2068" t="s">
        <v>3507</v>
      </c>
      <c r="D41" s="2073" t="s">
        <v>34</v>
      </c>
      <c r="E41" s="2069"/>
      <c r="F41" s="2069"/>
      <c r="G41" s="2072"/>
      <c r="H41" s="2072"/>
      <c r="I41" s="2072"/>
      <c r="J41" s="2072"/>
      <c r="K41" s="2072"/>
      <c r="L41" s="2072"/>
      <c r="M41" s="2069"/>
      <c r="N41" s="2068"/>
    </row>
    <row r="42" spans="1:14">
      <c r="A42" s="2068"/>
      <c r="B42" s="2068"/>
      <c r="C42" s="2068" t="s">
        <v>3508</v>
      </c>
      <c r="D42" s="2068" t="s">
        <v>3509</v>
      </c>
      <c r="E42" s="2069" t="s">
        <v>18</v>
      </c>
      <c r="F42" s="2069">
        <v>80</v>
      </c>
      <c r="G42" s="2072"/>
      <c r="H42" s="2072"/>
      <c r="I42" s="2072"/>
      <c r="J42" s="2072"/>
      <c r="K42" s="2072"/>
      <c r="L42" s="2072"/>
      <c r="M42" s="2069"/>
      <c r="N42" s="2068"/>
    </row>
    <row r="43" spans="1:14">
      <c r="A43" s="2068"/>
      <c r="B43" s="2068"/>
      <c r="C43" s="2068" t="s">
        <v>3510</v>
      </c>
      <c r="D43" s="2068" t="s">
        <v>3511</v>
      </c>
      <c r="E43" s="2069"/>
      <c r="F43" s="2069"/>
      <c r="G43" s="2072"/>
      <c r="H43" s="2072"/>
      <c r="I43" s="2072"/>
      <c r="J43" s="2072"/>
      <c r="K43" s="2072"/>
      <c r="L43" s="2072"/>
      <c r="M43" s="2069"/>
      <c r="N43" s="2068"/>
    </row>
    <row r="44" spans="1:14">
      <c r="A44" s="2068"/>
      <c r="B44" s="2068"/>
      <c r="C44" s="2068" t="s">
        <v>3512</v>
      </c>
      <c r="D44" s="2068" t="s">
        <v>3513</v>
      </c>
      <c r="E44" s="2069" t="s">
        <v>18</v>
      </c>
      <c r="F44" s="2069">
        <v>90</v>
      </c>
      <c r="G44" s="2072"/>
      <c r="H44" s="2072"/>
      <c r="I44" s="2072"/>
      <c r="J44" s="2072"/>
      <c r="K44" s="2072"/>
      <c r="L44" s="2072"/>
      <c r="M44" s="2069"/>
      <c r="N44" s="2068"/>
    </row>
    <row r="45" spans="1:14">
      <c r="A45" s="2068"/>
      <c r="B45" s="2068"/>
      <c r="C45" s="2068"/>
      <c r="D45" s="2068" t="s">
        <v>3514</v>
      </c>
      <c r="E45" s="2069" t="s">
        <v>18</v>
      </c>
      <c r="F45" s="2069">
        <v>5</v>
      </c>
      <c r="G45" s="2072"/>
      <c r="H45" s="2072"/>
      <c r="I45" s="2072"/>
      <c r="J45" s="2072"/>
      <c r="K45" s="2072"/>
      <c r="L45" s="2072"/>
      <c r="M45" s="2069"/>
      <c r="N45" s="2068"/>
    </row>
    <row r="46" spans="1:14">
      <c r="A46" s="2068"/>
      <c r="B46" s="2068"/>
      <c r="C46" s="2068"/>
      <c r="D46" s="2068"/>
      <c r="E46" s="2069"/>
      <c r="F46" s="2069"/>
      <c r="G46" s="2072"/>
      <c r="H46" s="2072"/>
      <c r="I46" s="2072"/>
      <c r="J46" s="2072"/>
      <c r="K46" s="2072"/>
      <c r="L46" s="2072"/>
      <c r="M46" s="2069"/>
      <c r="N46" s="2068"/>
    </row>
    <row r="47" spans="1:14">
      <c r="A47" s="2068"/>
      <c r="B47" s="2068"/>
      <c r="C47" s="2068"/>
      <c r="D47" s="2068"/>
      <c r="E47" s="2069"/>
      <c r="F47" s="2069"/>
      <c r="G47" s="2072"/>
      <c r="H47" s="2072"/>
      <c r="I47" s="2072"/>
      <c r="J47" s="2072"/>
      <c r="K47" s="2072"/>
      <c r="L47" s="2072"/>
      <c r="M47" s="2069"/>
      <c r="N47" s="2068"/>
    </row>
    <row r="48" spans="1:14">
      <c r="A48" s="2068"/>
      <c r="B48" s="2068"/>
      <c r="C48" s="2068"/>
      <c r="D48" s="2068"/>
      <c r="E48" s="2068"/>
      <c r="F48" s="2068"/>
      <c r="G48" s="2072"/>
      <c r="H48" s="2072"/>
      <c r="I48" s="2072"/>
      <c r="J48" s="2072"/>
      <c r="K48" s="2072"/>
      <c r="L48" s="2072"/>
      <c r="M48" s="2069"/>
      <c r="N48" s="2068"/>
    </row>
    <row r="49" spans="1:17">
      <c r="A49" s="2068"/>
      <c r="B49" s="2068"/>
      <c r="C49" s="2068"/>
      <c r="D49" s="2068"/>
      <c r="E49" s="2068"/>
      <c r="F49" s="2068"/>
      <c r="G49" s="2072" t="s">
        <v>33</v>
      </c>
      <c r="H49" s="2072" t="s">
        <v>33</v>
      </c>
      <c r="I49" s="2072"/>
      <c r="J49" s="2072"/>
      <c r="K49" s="2072"/>
      <c r="L49" s="2072"/>
      <c r="M49" s="2069"/>
      <c r="N49" s="2068"/>
    </row>
    <row r="50" spans="1:17">
      <c r="A50" s="2068"/>
      <c r="B50" s="2068"/>
      <c r="C50" s="2068"/>
      <c r="D50" s="2068"/>
      <c r="E50" s="2068"/>
      <c r="F50" s="2068"/>
      <c r="G50" s="2072"/>
      <c r="H50" s="2072"/>
      <c r="I50" s="2072"/>
      <c r="J50" s="2072"/>
      <c r="K50" s="2072"/>
      <c r="L50" s="2072"/>
      <c r="M50" s="2069"/>
      <c r="N50" s="2068"/>
    </row>
    <row r="51" spans="1:17" ht="19.5" thickBot="1">
      <c r="A51" s="2076"/>
      <c r="B51" s="2076"/>
      <c r="C51" s="2076"/>
      <c r="D51" s="2076"/>
      <c r="E51" s="2078"/>
      <c r="F51" s="2078"/>
      <c r="G51" s="2087"/>
      <c r="H51" s="2087"/>
      <c r="I51" s="2077"/>
      <c r="J51" s="2088"/>
      <c r="K51" s="2088"/>
      <c r="L51" s="2088"/>
      <c r="M51" s="2078"/>
      <c r="N51" s="2078"/>
      <c r="Q51" s="2089"/>
    </row>
    <row r="52" spans="1:17" s="2083" customFormat="1" ht="18">
      <c r="A52" s="2079"/>
      <c r="B52" s="2080" t="s">
        <v>340</v>
      </c>
      <c r="C52" s="2079"/>
      <c r="D52" s="2081"/>
      <c r="E52" s="2082"/>
      <c r="F52" s="231"/>
      <c r="G52" s="2079"/>
      <c r="H52" s="232"/>
      <c r="I52" s="232"/>
      <c r="J52" s="232"/>
      <c r="K52" s="232"/>
      <c r="L52" s="232"/>
      <c r="M52" s="2079"/>
      <c r="N52" s="2079"/>
    </row>
  </sheetData>
  <mergeCells count="25">
    <mergeCell ref="E33:H33"/>
    <mergeCell ref="I33:K33"/>
    <mergeCell ref="E34:H34"/>
    <mergeCell ref="I34:K34"/>
    <mergeCell ref="A28:N28"/>
    <mergeCell ref="A29:N29"/>
    <mergeCell ref="A30:N30"/>
    <mergeCell ref="A31:N31"/>
    <mergeCell ref="A32:D32"/>
    <mergeCell ref="E32:H32"/>
    <mergeCell ref="I32:K32"/>
    <mergeCell ref="E6:H6"/>
    <mergeCell ref="I6:K6"/>
    <mergeCell ref="E7:H7"/>
    <mergeCell ref="I7:K7"/>
    <mergeCell ref="E8:F8"/>
    <mergeCell ref="G8:H8"/>
    <mergeCell ref="I8:L8"/>
    <mergeCell ref="A1:N1"/>
    <mergeCell ref="A2:N2"/>
    <mergeCell ref="A3:N3"/>
    <mergeCell ref="A4:N4"/>
    <mergeCell ref="A5:D5"/>
    <mergeCell ref="E5:H5"/>
    <mergeCell ref="I5:K5"/>
  </mergeCells>
  <pageMargins left="0.19685039370078741" right="0.23622047244094491" top="0.59055118110236227" bottom="0.39370078740157483" header="0.19685039370078741" footer="0.15748031496062992"/>
  <pageSetup paperSize="9" orientation="landscape" horizontalDpi="4294967293" r:id="rId1"/>
  <headerFooter alignWithMargins="0">
    <oddFooter>&amp;L&amp;"Angsana New,ธรรมดา"&amp;12หมายเหตุ  แหล่งงบประมาณ  (1)  สำนักงานปลัดกระทรวง  (2)  เงินสปสช.  ( 3)  แรงงานต่างด้าว  (4)  บริหารประกัน  (5)  กนภ./ส่วนกลาง   (6)  งบเขต  (7)  CEO  ( 8) อปท.(99)  อื่น ๆ    (00)  ยังไม่ได้งบประมาณ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>
  <dimension ref="A1:N78"/>
  <sheetViews>
    <sheetView topLeftCell="A64" workbookViewId="0">
      <selection activeCell="F84" sqref="F84"/>
    </sheetView>
  </sheetViews>
  <sheetFormatPr defaultColWidth="9" defaultRowHeight="21" customHeight="1"/>
  <cols>
    <col min="1" max="1" width="3.625" style="2090" customWidth="1"/>
    <col min="2" max="2" width="24" style="865" customWidth="1"/>
    <col min="3" max="3" width="32.875" style="865" customWidth="1"/>
    <col min="4" max="4" width="21" style="865" customWidth="1"/>
    <col min="5" max="5" width="10.875" style="865" customWidth="1"/>
    <col min="6" max="6" width="5.125" style="865" customWidth="1"/>
    <col min="7" max="7" width="6.125" style="865" customWidth="1"/>
    <col min="8" max="8" width="6.25" style="865" customWidth="1"/>
    <col min="9" max="10" width="5.75" style="865" customWidth="1"/>
    <col min="11" max="12" width="4.25" style="865" customWidth="1"/>
    <col min="13" max="13" width="5.625" style="865" customWidth="1"/>
    <col min="14" max="14" width="11.125" style="865" customWidth="1"/>
    <col min="15" max="16384" width="9" style="865"/>
  </cols>
  <sheetData>
    <row r="1" spans="1:14" s="1" customFormat="1" ht="21" customHeight="1">
      <c r="A1" s="2445" t="s">
        <v>455</v>
      </c>
      <c r="B1" s="2445"/>
      <c r="C1" s="2445"/>
      <c r="D1" s="2445"/>
      <c r="E1" s="2445"/>
      <c r="F1" s="2445"/>
      <c r="G1" s="2445"/>
      <c r="H1" s="2445"/>
      <c r="I1" s="2445"/>
      <c r="J1" s="2445"/>
      <c r="K1" s="2445"/>
      <c r="L1" s="2445"/>
      <c r="M1" s="2445"/>
      <c r="N1" s="2445"/>
    </row>
    <row r="2" spans="1:14" s="1" customFormat="1" ht="21" customHeight="1">
      <c r="A2" s="2446" t="s">
        <v>3577</v>
      </c>
      <c r="B2" s="2446"/>
      <c r="C2" s="2446"/>
      <c r="D2" s="2446"/>
      <c r="E2" s="2446"/>
      <c r="F2" s="2446"/>
      <c r="G2" s="2446"/>
      <c r="H2" s="2446"/>
      <c r="I2" s="2446"/>
      <c r="J2" s="2446"/>
      <c r="K2" s="2446"/>
      <c r="L2" s="2446"/>
      <c r="M2" s="2446"/>
      <c r="N2" s="2446"/>
    </row>
    <row r="3" spans="1:14" s="1502" customFormat="1" ht="21" customHeight="1">
      <c r="A3" s="2447" t="s">
        <v>3578</v>
      </c>
      <c r="B3" s="2447"/>
      <c r="C3" s="2447"/>
      <c r="D3" s="2447"/>
      <c r="E3" s="2447"/>
      <c r="F3" s="2447"/>
      <c r="G3" s="2447"/>
      <c r="H3" s="2447"/>
      <c r="I3" s="2447"/>
      <c r="J3" s="2447"/>
      <c r="K3" s="2447"/>
      <c r="L3" s="2447"/>
      <c r="M3" s="2447"/>
      <c r="N3" s="2156"/>
    </row>
    <row r="4" spans="1:14" s="1502" customFormat="1" ht="21" customHeight="1">
      <c r="A4" s="2448" t="s">
        <v>3579</v>
      </c>
      <c r="B4" s="2448"/>
      <c r="C4" s="2448"/>
      <c r="D4" s="2448"/>
      <c r="E4" s="2448"/>
      <c r="F4" s="2156"/>
      <c r="G4" s="2157"/>
      <c r="H4" s="2156"/>
      <c r="I4" s="2157"/>
      <c r="J4" s="2157"/>
      <c r="K4" s="2157"/>
      <c r="L4" s="2157"/>
      <c r="M4" s="2157"/>
      <c r="N4" s="2157"/>
    </row>
    <row r="5" spans="1:14" s="1" customFormat="1" ht="21" customHeight="1">
      <c r="A5" s="2158" t="s">
        <v>3580</v>
      </c>
      <c r="B5" s="2158"/>
      <c r="C5" s="2158"/>
      <c r="D5" s="2158"/>
      <c r="E5" s="2158"/>
      <c r="F5" s="2158"/>
      <c r="G5" s="2448" t="s">
        <v>3665</v>
      </c>
      <c r="H5" s="2448"/>
      <c r="I5" s="2448"/>
      <c r="J5" s="2158"/>
      <c r="K5" s="2158"/>
      <c r="L5" s="2158"/>
      <c r="M5" s="2158"/>
      <c r="N5" s="2158"/>
    </row>
    <row r="6" spans="1:14" s="1502" customFormat="1" ht="21" customHeight="1">
      <c r="A6" s="2157" t="s">
        <v>0</v>
      </c>
      <c r="B6" s="2157"/>
      <c r="C6" s="2157" t="s">
        <v>2321</v>
      </c>
      <c r="D6" s="2157" t="s">
        <v>2322</v>
      </c>
      <c r="E6" s="2157"/>
      <c r="F6" s="2157"/>
      <c r="G6" s="2157" t="s">
        <v>3581</v>
      </c>
      <c r="H6" s="2157"/>
      <c r="I6" s="2157"/>
      <c r="J6" s="2157"/>
      <c r="K6" s="2157"/>
      <c r="L6" s="2157"/>
      <c r="M6" s="2157"/>
      <c r="N6" s="2157"/>
    </row>
    <row r="7" spans="1:14" s="1502" customFormat="1" ht="21" customHeight="1">
      <c r="A7" s="2157" t="s">
        <v>25</v>
      </c>
      <c r="B7" s="2157"/>
      <c r="C7" s="2157" t="s">
        <v>2324</v>
      </c>
      <c r="D7" s="2157" t="s">
        <v>2325</v>
      </c>
      <c r="E7" s="2157" t="s">
        <v>1078</v>
      </c>
      <c r="F7" s="2157"/>
      <c r="G7" s="1505" t="s">
        <v>3582</v>
      </c>
      <c r="H7" s="2157"/>
      <c r="I7" s="1505"/>
      <c r="J7" s="1506"/>
      <c r="K7" s="1506"/>
      <c r="L7" s="1506"/>
      <c r="M7" s="2157"/>
      <c r="N7" s="2157"/>
    </row>
    <row r="8" spans="1:14" ht="21" customHeight="1">
      <c r="A8" s="2159" t="s">
        <v>3</v>
      </c>
      <c r="B8" s="2159"/>
      <c r="C8" s="2159"/>
      <c r="D8" s="2159"/>
      <c r="E8" s="2442" t="s">
        <v>3583</v>
      </c>
      <c r="F8" s="2443"/>
      <c r="G8" s="2442" t="s">
        <v>5</v>
      </c>
      <c r="H8" s="2443"/>
      <c r="I8" s="2442" t="s">
        <v>6</v>
      </c>
      <c r="J8" s="2444"/>
      <c r="K8" s="2444"/>
      <c r="L8" s="2443"/>
      <c r="M8" s="2159" t="s">
        <v>7</v>
      </c>
      <c r="N8" s="2159"/>
    </row>
    <row r="9" spans="1:14" ht="21" customHeight="1">
      <c r="A9" s="2160" t="s">
        <v>8</v>
      </c>
      <c r="B9" s="2160" t="s">
        <v>326</v>
      </c>
      <c r="C9" s="2160" t="s">
        <v>9</v>
      </c>
      <c r="D9" s="2160" t="s">
        <v>10</v>
      </c>
      <c r="E9" s="2160" t="s">
        <v>11</v>
      </c>
      <c r="F9" s="2160" t="s">
        <v>12</v>
      </c>
      <c r="G9" s="2161" t="s">
        <v>13</v>
      </c>
      <c r="H9" s="2161" t="s">
        <v>14</v>
      </c>
      <c r="I9" s="2161">
        <v>1</v>
      </c>
      <c r="J9" s="2161">
        <v>2</v>
      </c>
      <c r="K9" s="2161">
        <v>3</v>
      </c>
      <c r="L9" s="2161">
        <v>4</v>
      </c>
      <c r="M9" s="2160" t="s">
        <v>1080</v>
      </c>
      <c r="N9" s="2160" t="s">
        <v>16</v>
      </c>
    </row>
    <row r="10" spans="1:14" ht="21" customHeight="1">
      <c r="A10" s="2162" t="s">
        <v>17</v>
      </c>
      <c r="B10" s="2162"/>
      <c r="C10" s="2162"/>
      <c r="D10" s="2162"/>
      <c r="E10" s="2162"/>
      <c r="F10" s="2163"/>
      <c r="G10" s="2164"/>
      <c r="H10" s="2164"/>
      <c r="I10" s="2165">
        <v>0.4</v>
      </c>
      <c r="J10" s="2165">
        <v>0.3</v>
      </c>
      <c r="K10" s="2165">
        <v>0.3</v>
      </c>
      <c r="L10" s="2165">
        <v>0</v>
      </c>
      <c r="M10" s="2162" t="s">
        <v>372</v>
      </c>
      <c r="N10" s="2162"/>
    </row>
    <row r="11" spans="1:14" ht="21" customHeight="1">
      <c r="A11" s="2166">
        <v>1</v>
      </c>
      <c r="B11" s="2167" t="s">
        <v>3584</v>
      </c>
      <c r="C11" s="2167" t="s">
        <v>3585</v>
      </c>
      <c r="D11" s="2168"/>
      <c r="E11" s="2168"/>
      <c r="F11" s="2168"/>
      <c r="G11" s="2169">
        <v>70000</v>
      </c>
      <c r="H11" s="2168"/>
      <c r="I11" s="2168"/>
      <c r="J11" s="2168"/>
      <c r="K11" s="2168"/>
      <c r="L11" s="2168"/>
      <c r="M11" s="2168" t="s">
        <v>1086</v>
      </c>
      <c r="N11" s="2168" t="s">
        <v>3473</v>
      </c>
    </row>
    <row r="12" spans="1:14" ht="21" customHeight="1">
      <c r="A12" s="959"/>
      <c r="B12" s="2170" t="s">
        <v>3586</v>
      </c>
      <c r="C12" s="906" t="s">
        <v>3587</v>
      </c>
      <c r="D12" s="906" t="s">
        <v>3588</v>
      </c>
      <c r="E12" s="959" t="s">
        <v>18</v>
      </c>
      <c r="F12" s="959">
        <v>100</v>
      </c>
      <c r="G12" s="906"/>
      <c r="H12" s="906"/>
      <c r="I12" s="906"/>
      <c r="J12" s="906"/>
      <c r="K12" s="906"/>
      <c r="L12" s="906"/>
      <c r="M12" s="906" t="s">
        <v>1091</v>
      </c>
      <c r="N12" s="906" t="s">
        <v>3589</v>
      </c>
    </row>
    <row r="13" spans="1:14" ht="21" customHeight="1">
      <c r="A13" s="959"/>
      <c r="B13" s="2170" t="s">
        <v>3590</v>
      </c>
      <c r="C13" s="906" t="s">
        <v>3591</v>
      </c>
      <c r="D13" s="906" t="s">
        <v>3592</v>
      </c>
      <c r="E13" s="906"/>
      <c r="F13" s="906"/>
      <c r="G13" s="906"/>
      <c r="H13" s="906"/>
      <c r="I13" s="906"/>
      <c r="J13" s="906"/>
      <c r="K13" s="906"/>
      <c r="L13" s="906"/>
      <c r="M13" s="906"/>
      <c r="N13" s="906" t="s">
        <v>3593</v>
      </c>
    </row>
    <row r="14" spans="1:14" ht="21" customHeight="1">
      <c r="A14" s="959"/>
      <c r="B14" s="2171"/>
      <c r="C14" s="2170" t="s">
        <v>362</v>
      </c>
      <c r="D14" s="906" t="s">
        <v>3594</v>
      </c>
      <c r="E14" s="906"/>
      <c r="F14" s="906"/>
      <c r="G14" s="906"/>
      <c r="H14" s="906"/>
      <c r="I14" s="906"/>
      <c r="J14" s="906"/>
      <c r="K14" s="906"/>
      <c r="L14" s="906"/>
      <c r="M14" s="906"/>
      <c r="N14" s="906" t="s">
        <v>1091</v>
      </c>
    </row>
    <row r="15" spans="1:14" ht="21" customHeight="1">
      <c r="A15" s="959"/>
      <c r="B15" s="2170" t="s">
        <v>333</v>
      </c>
      <c r="C15" s="906" t="s">
        <v>3595</v>
      </c>
      <c r="D15" s="2170" t="s">
        <v>1697</v>
      </c>
      <c r="E15" s="906"/>
      <c r="F15" s="906"/>
      <c r="G15" s="906"/>
      <c r="H15" s="906"/>
      <c r="I15" s="906"/>
      <c r="J15" s="906"/>
      <c r="K15" s="906"/>
      <c r="L15" s="906"/>
      <c r="M15" s="906"/>
      <c r="N15" s="906"/>
    </row>
    <row r="16" spans="1:14" ht="21" customHeight="1">
      <c r="A16" s="959"/>
      <c r="B16" s="906" t="s">
        <v>3596</v>
      </c>
      <c r="C16" s="906" t="s">
        <v>3597</v>
      </c>
      <c r="D16" s="906" t="s">
        <v>3598</v>
      </c>
      <c r="E16" s="906" t="s">
        <v>3599</v>
      </c>
      <c r="F16" s="959" t="s">
        <v>3600</v>
      </c>
      <c r="G16" s="906"/>
      <c r="H16" s="906"/>
      <c r="I16" s="906"/>
      <c r="J16" s="906"/>
      <c r="K16" s="906"/>
      <c r="L16" s="906"/>
      <c r="M16" s="906"/>
      <c r="N16" s="906"/>
    </row>
    <row r="17" spans="1:14" ht="21" customHeight="1">
      <c r="A17" s="959"/>
      <c r="B17" s="906" t="s">
        <v>3601</v>
      </c>
      <c r="C17" s="906" t="s">
        <v>3602</v>
      </c>
      <c r="D17" s="906" t="s">
        <v>3603</v>
      </c>
      <c r="E17" s="959" t="s">
        <v>18</v>
      </c>
      <c r="F17" s="959" t="s">
        <v>3604</v>
      </c>
      <c r="G17" s="906"/>
      <c r="H17" s="906"/>
      <c r="I17" s="906"/>
      <c r="J17" s="906"/>
      <c r="K17" s="906"/>
      <c r="L17" s="906"/>
      <c r="M17" s="906"/>
      <c r="N17" s="906"/>
    </row>
    <row r="18" spans="1:14" ht="21" customHeight="1">
      <c r="A18" s="959"/>
      <c r="B18" s="906" t="s">
        <v>3605</v>
      </c>
      <c r="C18" s="2170" t="s">
        <v>3606</v>
      </c>
      <c r="D18" s="906" t="s">
        <v>3607</v>
      </c>
      <c r="E18" s="959" t="s">
        <v>18</v>
      </c>
      <c r="F18" s="959">
        <v>50</v>
      </c>
      <c r="G18" s="906"/>
      <c r="H18" s="906"/>
      <c r="I18" s="906"/>
      <c r="J18" s="906"/>
      <c r="K18" s="906"/>
      <c r="L18" s="906"/>
      <c r="M18" s="906"/>
      <c r="N18" s="906"/>
    </row>
    <row r="19" spans="1:14" ht="21" customHeight="1">
      <c r="A19" s="959"/>
      <c r="B19" s="906" t="s">
        <v>3608</v>
      </c>
      <c r="C19" s="906" t="s">
        <v>3609</v>
      </c>
      <c r="D19" s="906" t="s">
        <v>3610</v>
      </c>
      <c r="E19" s="906"/>
      <c r="F19" s="906"/>
      <c r="G19" s="906"/>
      <c r="H19" s="906"/>
      <c r="I19" s="906"/>
      <c r="J19" s="906"/>
      <c r="K19" s="906"/>
      <c r="L19" s="906"/>
      <c r="M19" s="906"/>
      <c r="N19" s="906"/>
    </row>
    <row r="20" spans="1:14" ht="21" customHeight="1">
      <c r="A20" s="959"/>
      <c r="B20" s="906" t="s">
        <v>3611</v>
      </c>
      <c r="C20" s="906" t="s">
        <v>3612</v>
      </c>
      <c r="D20" s="906" t="s">
        <v>3613</v>
      </c>
      <c r="E20" s="959" t="s">
        <v>18</v>
      </c>
      <c r="F20" s="959">
        <v>20</v>
      </c>
      <c r="G20" s="906"/>
      <c r="H20" s="906"/>
      <c r="I20" s="906"/>
      <c r="J20" s="906"/>
      <c r="K20" s="906"/>
      <c r="L20" s="906"/>
      <c r="M20" s="906"/>
      <c r="N20" s="906"/>
    </row>
    <row r="21" spans="1:14" ht="21" customHeight="1">
      <c r="A21" s="959"/>
      <c r="B21" s="906" t="s">
        <v>3614</v>
      </c>
      <c r="C21" s="906" t="s">
        <v>3615</v>
      </c>
      <c r="D21" s="906" t="s">
        <v>3616</v>
      </c>
      <c r="E21" s="959" t="s">
        <v>18</v>
      </c>
      <c r="F21" s="959" t="s">
        <v>1157</v>
      </c>
      <c r="G21" s="906"/>
      <c r="H21" s="906"/>
      <c r="I21" s="906"/>
      <c r="J21" s="906"/>
      <c r="K21" s="906"/>
      <c r="L21" s="906"/>
      <c r="M21" s="906"/>
      <c r="N21" s="906"/>
    </row>
    <row r="22" spans="1:14" ht="21" customHeight="1">
      <c r="A22" s="959"/>
      <c r="B22" s="906" t="s">
        <v>3590</v>
      </c>
      <c r="C22" s="906" t="s">
        <v>3617</v>
      </c>
      <c r="D22" s="906" t="s">
        <v>3618</v>
      </c>
      <c r="E22" s="959" t="s">
        <v>18</v>
      </c>
      <c r="F22" s="959">
        <v>10</v>
      </c>
      <c r="G22" s="906"/>
      <c r="H22" s="906"/>
      <c r="I22" s="906"/>
      <c r="J22" s="906"/>
      <c r="K22" s="906"/>
      <c r="L22" s="906"/>
      <c r="M22" s="906"/>
      <c r="N22" s="906"/>
    </row>
    <row r="23" spans="1:14" ht="21" customHeight="1">
      <c r="A23" s="959"/>
      <c r="B23" s="906"/>
      <c r="C23" s="906" t="s">
        <v>3619</v>
      </c>
      <c r="D23" s="906" t="s">
        <v>3620</v>
      </c>
      <c r="E23" s="959" t="s">
        <v>18</v>
      </c>
      <c r="F23" s="959">
        <v>80</v>
      </c>
      <c r="G23" s="906"/>
      <c r="H23" s="906"/>
      <c r="I23" s="906"/>
      <c r="J23" s="906"/>
      <c r="K23" s="906"/>
      <c r="L23" s="906"/>
      <c r="M23" s="906"/>
      <c r="N23" s="906"/>
    </row>
    <row r="24" spans="1:14" ht="21" customHeight="1">
      <c r="A24" s="959"/>
      <c r="B24" s="906"/>
      <c r="C24" s="906" t="s">
        <v>3621</v>
      </c>
      <c r="D24" s="906" t="s">
        <v>3622</v>
      </c>
      <c r="E24" s="959" t="s">
        <v>18</v>
      </c>
      <c r="F24" s="959">
        <v>80</v>
      </c>
      <c r="G24" s="906"/>
      <c r="H24" s="906"/>
      <c r="I24" s="906"/>
      <c r="J24" s="906"/>
      <c r="K24" s="906"/>
      <c r="L24" s="906"/>
      <c r="M24" s="906"/>
      <c r="N24" s="906"/>
    </row>
    <row r="25" spans="1:14" ht="21" customHeight="1">
      <c r="A25" s="1951"/>
      <c r="B25" s="1955"/>
      <c r="C25" s="1955" t="s">
        <v>3623</v>
      </c>
      <c r="D25" s="1955"/>
      <c r="E25" s="1955"/>
      <c r="F25" s="1955"/>
      <c r="G25" s="1955"/>
      <c r="H25" s="1955"/>
      <c r="I25" s="1955"/>
      <c r="J25" s="1955"/>
      <c r="K25" s="1955"/>
      <c r="L25" s="1955"/>
      <c r="M25" s="1955"/>
      <c r="N25" s="1955"/>
    </row>
    <row r="26" spans="1:14" ht="23.25" customHeight="1">
      <c r="A26" s="889" t="s">
        <v>3624</v>
      </c>
      <c r="B26" s="882"/>
      <c r="C26" s="882"/>
      <c r="D26" s="882"/>
      <c r="E26" s="882"/>
      <c r="F26" s="882"/>
      <c r="G26" s="882"/>
      <c r="H26" s="882"/>
      <c r="I26" s="882"/>
      <c r="J26" s="882"/>
      <c r="K26" s="882"/>
      <c r="L26" s="882"/>
      <c r="M26" s="882"/>
      <c r="N26" s="882"/>
    </row>
    <row r="27" spans="1:14" s="1" customFormat="1" ht="21" customHeight="1">
      <c r="A27" s="2445" t="s">
        <v>455</v>
      </c>
      <c r="B27" s="2445"/>
      <c r="C27" s="2445"/>
      <c r="D27" s="2445"/>
      <c r="E27" s="2445"/>
      <c r="F27" s="2445"/>
      <c r="G27" s="2445"/>
      <c r="H27" s="2445"/>
      <c r="I27" s="2445"/>
      <c r="J27" s="2445"/>
      <c r="K27" s="2445"/>
      <c r="L27" s="2445"/>
      <c r="M27" s="2445"/>
      <c r="N27" s="2445"/>
    </row>
    <row r="28" spans="1:14" s="1" customFormat="1" ht="21" customHeight="1">
      <c r="A28" s="2446" t="s">
        <v>3577</v>
      </c>
      <c r="B28" s="2446"/>
      <c r="C28" s="2446"/>
      <c r="D28" s="2446"/>
      <c r="E28" s="2446"/>
      <c r="F28" s="2446"/>
      <c r="G28" s="2446"/>
      <c r="H28" s="2446"/>
      <c r="I28" s="2446"/>
      <c r="J28" s="2446"/>
      <c r="K28" s="2446"/>
      <c r="L28" s="2446"/>
      <c r="M28" s="2446"/>
      <c r="N28" s="2446"/>
    </row>
    <row r="29" spans="1:14" s="1502" customFormat="1" ht="21" customHeight="1">
      <c r="A29" s="2447" t="s">
        <v>3578</v>
      </c>
      <c r="B29" s="2447"/>
      <c r="C29" s="2447"/>
      <c r="D29" s="2447"/>
      <c r="E29" s="2447"/>
      <c r="F29" s="2447"/>
      <c r="G29" s="2447"/>
      <c r="H29" s="2447"/>
      <c r="I29" s="2447"/>
      <c r="J29" s="2447"/>
      <c r="K29" s="2447"/>
      <c r="L29" s="2447"/>
      <c r="M29" s="2447"/>
      <c r="N29" s="2156"/>
    </row>
    <row r="30" spans="1:14" s="1502" customFormat="1" ht="21" customHeight="1">
      <c r="A30" s="2448" t="s">
        <v>3579</v>
      </c>
      <c r="B30" s="2448"/>
      <c r="C30" s="2448"/>
      <c r="D30" s="2448"/>
      <c r="E30" s="2448"/>
      <c r="F30" s="2156"/>
      <c r="G30" s="2157"/>
      <c r="H30" s="2156"/>
      <c r="I30" s="2157"/>
      <c r="J30" s="2157"/>
      <c r="K30" s="2157"/>
      <c r="L30" s="2157"/>
      <c r="M30" s="2157"/>
      <c r="N30" s="2157"/>
    </row>
    <row r="31" spans="1:14" s="1" customFormat="1" ht="21" customHeight="1">
      <c r="A31" s="2158" t="s">
        <v>3580</v>
      </c>
      <c r="B31" s="2158"/>
      <c r="C31" s="2158"/>
      <c r="D31" s="2158"/>
      <c r="E31" s="2158"/>
      <c r="F31" s="2158"/>
      <c r="G31" s="2448" t="s">
        <v>3665</v>
      </c>
      <c r="H31" s="2448"/>
      <c r="I31" s="2448"/>
      <c r="J31" s="2158"/>
      <c r="K31" s="2158"/>
      <c r="L31" s="2158"/>
      <c r="M31" s="2158"/>
      <c r="N31" s="2158"/>
    </row>
    <row r="32" spans="1:14" s="1502" customFormat="1" ht="21" customHeight="1">
      <c r="A32" s="2157" t="s">
        <v>0</v>
      </c>
      <c r="B32" s="2157"/>
      <c r="C32" s="2157" t="s">
        <v>2321</v>
      </c>
      <c r="D32" s="2157" t="s">
        <v>2322</v>
      </c>
      <c r="E32" s="2157"/>
      <c r="F32" s="2157"/>
      <c r="G32" s="2157" t="s">
        <v>3581</v>
      </c>
      <c r="H32" s="2157"/>
      <c r="I32" s="2157"/>
      <c r="J32" s="2157"/>
      <c r="K32" s="2157"/>
      <c r="L32" s="2157"/>
      <c r="M32" s="2157"/>
      <c r="N32" s="2157"/>
    </row>
    <row r="33" spans="1:14" s="1502" customFormat="1" ht="21" customHeight="1">
      <c r="A33" s="2157" t="s">
        <v>25</v>
      </c>
      <c r="B33" s="2157"/>
      <c r="C33" s="2157" t="s">
        <v>2324</v>
      </c>
      <c r="D33" s="2157" t="s">
        <v>2325</v>
      </c>
      <c r="E33" s="2157" t="s">
        <v>1078</v>
      </c>
      <c r="F33" s="2157"/>
      <c r="G33" s="1505" t="s">
        <v>3582</v>
      </c>
      <c r="H33" s="2157"/>
      <c r="I33" s="1505"/>
      <c r="J33" s="1506"/>
      <c r="K33" s="1506"/>
      <c r="L33" s="1506"/>
      <c r="M33" s="2157"/>
      <c r="N33" s="2157"/>
    </row>
    <row r="34" spans="1:14" ht="21" customHeight="1">
      <c r="A34" s="2159" t="s">
        <v>3</v>
      </c>
      <c r="B34" s="2159"/>
      <c r="C34" s="2159"/>
      <c r="D34" s="2159"/>
      <c r="E34" s="2442" t="s">
        <v>3583</v>
      </c>
      <c r="F34" s="2443"/>
      <c r="G34" s="2442" t="s">
        <v>5</v>
      </c>
      <c r="H34" s="2443"/>
      <c r="I34" s="2442" t="s">
        <v>6</v>
      </c>
      <c r="J34" s="2444"/>
      <c r="K34" s="2444"/>
      <c r="L34" s="2443"/>
      <c r="M34" s="2159" t="s">
        <v>7</v>
      </c>
      <c r="N34" s="2159"/>
    </row>
    <row r="35" spans="1:14" ht="21" customHeight="1">
      <c r="A35" s="2160" t="s">
        <v>8</v>
      </c>
      <c r="B35" s="2160" t="s">
        <v>326</v>
      </c>
      <c r="C35" s="2160" t="s">
        <v>9</v>
      </c>
      <c r="D35" s="2160" t="s">
        <v>10</v>
      </c>
      <c r="E35" s="2160" t="s">
        <v>11</v>
      </c>
      <c r="F35" s="2160" t="s">
        <v>12</v>
      </c>
      <c r="G35" s="2161" t="s">
        <v>13</v>
      </c>
      <c r="H35" s="2161" t="s">
        <v>14</v>
      </c>
      <c r="I35" s="2161">
        <v>1</v>
      </c>
      <c r="J35" s="2161">
        <v>2</v>
      </c>
      <c r="K35" s="2161">
        <v>3</v>
      </c>
      <c r="L35" s="2161">
        <v>4</v>
      </c>
      <c r="M35" s="2160" t="s">
        <v>1080</v>
      </c>
      <c r="N35" s="2160" t="s">
        <v>16</v>
      </c>
    </row>
    <row r="36" spans="1:14" ht="21" customHeight="1">
      <c r="A36" s="2162" t="s">
        <v>17</v>
      </c>
      <c r="B36" s="2162"/>
      <c r="C36" s="2162"/>
      <c r="D36" s="2162"/>
      <c r="E36" s="2162"/>
      <c r="F36" s="2163"/>
      <c r="G36" s="2164"/>
      <c r="H36" s="2164"/>
      <c r="I36" s="2165">
        <v>0.4</v>
      </c>
      <c r="J36" s="2165">
        <v>0.3</v>
      </c>
      <c r="K36" s="2165">
        <v>0.3</v>
      </c>
      <c r="L36" s="2165">
        <v>0</v>
      </c>
      <c r="M36" s="2162" t="s">
        <v>372</v>
      </c>
      <c r="N36" s="2162"/>
    </row>
    <row r="37" spans="1:14" ht="21" customHeight="1">
      <c r="A37" s="2166">
        <v>1</v>
      </c>
      <c r="B37" s="2167" t="s">
        <v>3584</v>
      </c>
      <c r="C37" s="2168" t="s">
        <v>3625</v>
      </c>
      <c r="D37" s="2168"/>
      <c r="E37" s="2168"/>
      <c r="F37" s="2168"/>
      <c r="G37" s="2168"/>
      <c r="H37" s="2168"/>
      <c r="I37" s="2168"/>
      <c r="J37" s="2168"/>
      <c r="K37" s="2168"/>
      <c r="L37" s="2168"/>
      <c r="M37" s="906" t="s">
        <v>1086</v>
      </c>
      <c r="N37" s="906" t="s">
        <v>3473</v>
      </c>
    </row>
    <row r="38" spans="1:14" ht="21" customHeight="1">
      <c r="A38" s="959"/>
      <c r="B38" s="2170" t="s">
        <v>3586</v>
      </c>
      <c r="C38" s="906" t="s">
        <v>3626</v>
      </c>
      <c r="D38" s="906"/>
      <c r="E38" s="906"/>
      <c r="F38" s="906"/>
      <c r="G38" s="906"/>
      <c r="H38" s="906"/>
      <c r="I38" s="906"/>
      <c r="J38" s="906"/>
      <c r="K38" s="906"/>
      <c r="L38" s="906"/>
      <c r="M38" s="906" t="s">
        <v>1091</v>
      </c>
      <c r="N38" s="906" t="s">
        <v>3589</v>
      </c>
    </row>
    <row r="39" spans="1:14" ht="21" customHeight="1">
      <c r="A39" s="959"/>
      <c r="B39" s="2170" t="s">
        <v>3590</v>
      </c>
      <c r="C39" s="906" t="s">
        <v>3627</v>
      </c>
      <c r="D39" s="906"/>
      <c r="E39" s="906"/>
      <c r="F39" s="906"/>
      <c r="G39" s="906"/>
      <c r="H39" s="906"/>
      <c r="I39" s="906"/>
      <c r="J39" s="906"/>
      <c r="K39" s="906"/>
      <c r="L39" s="906"/>
      <c r="M39" s="906"/>
      <c r="N39" s="906" t="s">
        <v>3593</v>
      </c>
    </row>
    <row r="40" spans="1:14" ht="21" customHeight="1">
      <c r="A40" s="959"/>
      <c r="B40" s="959"/>
      <c r="C40" s="906" t="s">
        <v>3628</v>
      </c>
      <c r="D40" s="906"/>
      <c r="E40" s="906"/>
      <c r="F40" s="906"/>
      <c r="G40" s="906"/>
      <c r="H40" s="906"/>
      <c r="I40" s="906"/>
      <c r="J40" s="906"/>
      <c r="K40" s="906"/>
      <c r="L40" s="906"/>
      <c r="M40" s="906"/>
      <c r="N40" s="906" t="s">
        <v>1091</v>
      </c>
    </row>
    <row r="41" spans="1:14" ht="21" customHeight="1">
      <c r="A41" s="959"/>
      <c r="B41" s="2170" t="s">
        <v>333</v>
      </c>
      <c r="C41" s="906" t="s">
        <v>3629</v>
      </c>
      <c r="D41" s="906"/>
      <c r="E41" s="906"/>
      <c r="F41" s="906"/>
      <c r="G41" s="906"/>
      <c r="H41" s="906"/>
      <c r="I41" s="906"/>
      <c r="J41" s="906"/>
      <c r="K41" s="906"/>
      <c r="L41" s="906"/>
      <c r="M41" s="906"/>
      <c r="N41" s="906"/>
    </row>
    <row r="42" spans="1:14" ht="21" customHeight="1">
      <c r="A42" s="959"/>
      <c r="B42" s="906" t="s">
        <v>3596</v>
      </c>
      <c r="C42" s="906" t="s">
        <v>3630</v>
      </c>
      <c r="D42" s="906"/>
      <c r="E42" s="906"/>
      <c r="F42" s="906"/>
      <c r="G42" s="906"/>
      <c r="H42" s="906"/>
      <c r="I42" s="906"/>
      <c r="J42" s="906"/>
      <c r="K42" s="906"/>
      <c r="L42" s="906"/>
      <c r="M42" s="906"/>
      <c r="N42" s="906"/>
    </row>
    <row r="43" spans="1:14" ht="21" customHeight="1">
      <c r="A43" s="959"/>
      <c r="B43" s="906" t="s">
        <v>3601</v>
      </c>
      <c r="C43" s="906" t="s">
        <v>3594</v>
      </c>
      <c r="D43" s="906"/>
      <c r="E43" s="906"/>
      <c r="F43" s="906"/>
      <c r="G43" s="906"/>
      <c r="H43" s="906"/>
      <c r="I43" s="906"/>
      <c r="J43" s="906"/>
      <c r="K43" s="906"/>
      <c r="L43" s="906"/>
      <c r="M43" s="906"/>
      <c r="N43" s="906"/>
    </row>
    <row r="44" spans="1:14" ht="21" customHeight="1">
      <c r="A44" s="959"/>
      <c r="B44" s="906" t="s">
        <v>3605</v>
      </c>
      <c r="C44" s="906" t="s">
        <v>3631</v>
      </c>
      <c r="D44" s="906"/>
      <c r="E44" s="906"/>
      <c r="F44" s="906"/>
      <c r="G44" s="906"/>
      <c r="H44" s="906"/>
      <c r="I44" s="906"/>
      <c r="J44" s="906"/>
      <c r="K44" s="906"/>
      <c r="L44" s="906"/>
      <c r="M44" s="906"/>
      <c r="N44" s="906"/>
    </row>
    <row r="45" spans="1:14" ht="21" customHeight="1">
      <c r="A45" s="959"/>
      <c r="B45" s="906" t="s">
        <v>3608</v>
      </c>
      <c r="C45" s="906" t="s">
        <v>3632</v>
      </c>
      <c r="D45" s="906"/>
      <c r="E45" s="906"/>
      <c r="F45" s="906"/>
      <c r="G45" s="906"/>
      <c r="H45" s="906"/>
      <c r="I45" s="906"/>
      <c r="J45" s="906"/>
      <c r="K45" s="906"/>
      <c r="L45" s="906"/>
      <c r="M45" s="906"/>
      <c r="N45" s="906"/>
    </row>
    <row r="46" spans="1:14" ht="21" customHeight="1">
      <c r="A46" s="959"/>
      <c r="B46" s="906" t="s">
        <v>3611</v>
      </c>
      <c r="C46" s="906" t="s">
        <v>3633</v>
      </c>
      <c r="D46" s="906"/>
      <c r="E46" s="906"/>
      <c r="F46" s="906"/>
      <c r="G46" s="906"/>
      <c r="H46" s="906"/>
      <c r="I46" s="906"/>
      <c r="J46" s="906"/>
      <c r="K46" s="906"/>
      <c r="L46" s="906"/>
      <c r="M46" s="906"/>
      <c r="N46" s="906"/>
    </row>
    <row r="47" spans="1:14" ht="21" customHeight="1">
      <c r="A47" s="959"/>
      <c r="B47" s="906" t="s">
        <v>3614</v>
      </c>
      <c r="C47" s="2170" t="s">
        <v>3634</v>
      </c>
      <c r="D47" s="2170" t="s">
        <v>1697</v>
      </c>
      <c r="E47" s="906"/>
      <c r="F47" s="906"/>
      <c r="G47" s="906"/>
      <c r="H47" s="906"/>
      <c r="I47" s="906"/>
      <c r="J47" s="906"/>
      <c r="K47" s="906"/>
      <c r="L47" s="906"/>
      <c r="M47" s="906"/>
      <c r="N47" s="906"/>
    </row>
    <row r="48" spans="1:14" ht="21" customHeight="1">
      <c r="A48" s="959"/>
      <c r="B48" s="906" t="s">
        <v>3590</v>
      </c>
      <c r="C48" s="906" t="s">
        <v>3635</v>
      </c>
      <c r="D48" s="906" t="s">
        <v>3636</v>
      </c>
      <c r="E48" s="959" t="s">
        <v>18</v>
      </c>
      <c r="F48" s="959">
        <v>60</v>
      </c>
      <c r="G48" s="906"/>
      <c r="H48" s="906"/>
      <c r="I48" s="906"/>
      <c r="J48" s="906"/>
      <c r="K48" s="906"/>
      <c r="L48" s="906"/>
      <c r="M48" s="906"/>
      <c r="N48" s="906"/>
    </row>
    <row r="49" spans="1:14" ht="21" customHeight="1">
      <c r="A49" s="959"/>
      <c r="B49" s="959" t="s">
        <v>1558</v>
      </c>
      <c r="C49" s="906" t="s">
        <v>3637</v>
      </c>
      <c r="D49" s="906" t="s">
        <v>3638</v>
      </c>
      <c r="E49" s="906"/>
      <c r="F49" s="959"/>
      <c r="G49" s="906"/>
      <c r="H49" s="906"/>
      <c r="I49" s="906"/>
      <c r="J49" s="906"/>
      <c r="K49" s="906"/>
      <c r="L49" s="906"/>
      <c r="M49" s="906"/>
      <c r="N49" s="906"/>
    </row>
    <row r="50" spans="1:14" ht="21" customHeight="1">
      <c r="A50" s="959"/>
      <c r="B50" s="906"/>
      <c r="C50" s="906" t="s">
        <v>3639</v>
      </c>
      <c r="D50" s="906" t="s">
        <v>3640</v>
      </c>
      <c r="E50" s="906"/>
      <c r="F50" s="959"/>
      <c r="G50" s="906"/>
      <c r="H50" s="906"/>
      <c r="I50" s="906"/>
      <c r="J50" s="906"/>
      <c r="K50" s="906"/>
      <c r="L50" s="906"/>
      <c r="M50" s="906"/>
      <c r="N50" s="906"/>
    </row>
    <row r="51" spans="1:14" ht="21" customHeight="1">
      <c r="A51" s="1951"/>
      <c r="B51" s="1955"/>
      <c r="C51" s="1955"/>
      <c r="D51" s="1955"/>
      <c r="E51" s="1955"/>
      <c r="F51" s="1951"/>
      <c r="G51" s="1955"/>
      <c r="H51" s="1955"/>
      <c r="I51" s="1955"/>
      <c r="J51" s="1955"/>
      <c r="K51" s="1955"/>
      <c r="L51" s="1955"/>
      <c r="M51" s="1955"/>
      <c r="N51" s="1955"/>
    </row>
    <row r="52" spans="1:14" ht="21" customHeight="1">
      <c r="A52" s="889" t="s">
        <v>3624</v>
      </c>
      <c r="B52" s="882"/>
      <c r="C52" s="882"/>
      <c r="D52" s="882"/>
      <c r="E52" s="882"/>
      <c r="F52" s="882"/>
      <c r="G52" s="882"/>
      <c r="H52" s="882"/>
      <c r="I52" s="882"/>
      <c r="J52" s="882"/>
      <c r="K52" s="882"/>
      <c r="L52" s="882"/>
      <c r="M52" s="882"/>
      <c r="N52" s="882"/>
    </row>
    <row r="53" spans="1:14" s="1" customFormat="1" ht="21" customHeight="1">
      <c r="A53" s="2445" t="s">
        <v>455</v>
      </c>
      <c r="B53" s="2445"/>
      <c r="C53" s="2445"/>
      <c r="D53" s="2445"/>
      <c r="E53" s="2445"/>
      <c r="F53" s="2445"/>
      <c r="G53" s="2445"/>
      <c r="H53" s="2445"/>
      <c r="I53" s="2445"/>
      <c r="J53" s="2445"/>
      <c r="K53" s="2445"/>
      <c r="L53" s="2445"/>
      <c r="M53" s="2445"/>
      <c r="N53" s="2445"/>
    </row>
    <row r="54" spans="1:14" s="1" customFormat="1" ht="21" customHeight="1">
      <c r="A54" s="2446" t="s">
        <v>3577</v>
      </c>
      <c r="B54" s="2446"/>
      <c r="C54" s="2446"/>
      <c r="D54" s="2446"/>
      <c r="E54" s="2446"/>
      <c r="F54" s="2446"/>
      <c r="G54" s="2446"/>
      <c r="H54" s="2446"/>
      <c r="I54" s="2446"/>
      <c r="J54" s="2446"/>
      <c r="K54" s="2446"/>
      <c r="L54" s="2446"/>
      <c r="M54" s="2446"/>
      <c r="N54" s="2446"/>
    </row>
    <row r="55" spans="1:14" s="1502" customFormat="1" ht="21" customHeight="1">
      <c r="A55" s="2447" t="s">
        <v>3578</v>
      </c>
      <c r="B55" s="2447"/>
      <c r="C55" s="2447"/>
      <c r="D55" s="2447"/>
      <c r="E55" s="2447"/>
      <c r="F55" s="2447"/>
      <c r="G55" s="2447"/>
      <c r="H55" s="2447"/>
      <c r="I55" s="2447"/>
      <c r="J55" s="2447"/>
      <c r="K55" s="2447"/>
      <c r="L55" s="2447"/>
      <c r="M55" s="2447"/>
      <c r="N55" s="2156"/>
    </row>
    <row r="56" spans="1:14" s="1502" customFormat="1" ht="21" customHeight="1">
      <c r="A56" s="2448" t="s">
        <v>3579</v>
      </c>
      <c r="B56" s="2448"/>
      <c r="C56" s="2448"/>
      <c r="D56" s="2448"/>
      <c r="E56" s="2448"/>
      <c r="F56" s="2156"/>
      <c r="G56" s="2157"/>
      <c r="H56" s="2156"/>
      <c r="I56" s="2157"/>
      <c r="J56" s="2157"/>
      <c r="K56" s="2157"/>
      <c r="L56" s="2157"/>
      <c r="M56" s="2157"/>
      <c r="N56" s="2157"/>
    </row>
    <row r="57" spans="1:14" s="1" customFormat="1" ht="21" customHeight="1">
      <c r="A57" s="2158" t="s">
        <v>3580</v>
      </c>
      <c r="B57" s="2158"/>
      <c r="C57" s="2158"/>
      <c r="D57" s="2158"/>
      <c r="E57" s="2158"/>
      <c r="F57" s="2158"/>
      <c r="G57" s="2448" t="s">
        <v>3665</v>
      </c>
      <c r="H57" s="2448"/>
      <c r="I57" s="2448"/>
      <c r="J57" s="2158"/>
      <c r="K57" s="2158"/>
      <c r="L57" s="2158"/>
      <c r="M57" s="2158"/>
      <c r="N57" s="2158"/>
    </row>
    <row r="58" spans="1:14" s="1502" customFormat="1" ht="21" customHeight="1">
      <c r="A58" s="2157" t="s">
        <v>0</v>
      </c>
      <c r="B58" s="2157"/>
      <c r="C58" s="2157" t="s">
        <v>2321</v>
      </c>
      <c r="D58" s="2157" t="s">
        <v>2322</v>
      </c>
      <c r="E58" s="2157"/>
      <c r="F58" s="2157"/>
      <c r="G58" s="2157" t="s">
        <v>3581</v>
      </c>
      <c r="H58" s="2157"/>
      <c r="I58" s="2157"/>
      <c r="J58" s="2157"/>
      <c r="K58" s="2157"/>
      <c r="L58" s="2157"/>
      <c r="M58" s="2157"/>
      <c r="N58" s="2157"/>
    </row>
    <row r="59" spans="1:14" s="1502" customFormat="1" ht="21" customHeight="1">
      <c r="A59" s="2157" t="s">
        <v>25</v>
      </c>
      <c r="B59" s="2157"/>
      <c r="C59" s="2157" t="s">
        <v>2324</v>
      </c>
      <c r="D59" s="2157" t="s">
        <v>2325</v>
      </c>
      <c r="E59" s="2157" t="s">
        <v>1078</v>
      </c>
      <c r="F59" s="2157"/>
      <c r="G59" s="1505" t="s">
        <v>3582</v>
      </c>
      <c r="H59" s="2157"/>
      <c r="I59" s="1505"/>
      <c r="J59" s="1506"/>
      <c r="K59" s="1506"/>
      <c r="L59" s="1506"/>
      <c r="M59" s="2157"/>
      <c r="N59" s="2157"/>
    </row>
    <row r="60" spans="1:14" ht="21" customHeight="1">
      <c r="A60" s="2159" t="s">
        <v>3</v>
      </c>
      <c r="B60" s="2159"/>
      <c r="C60" s="2159"/>
      <c r="D60" s="2159"/>
      <c r="E60" s="2442" t="s">
        <v>3583</v>
      </c>
      <c r="F60" s="2443"/>
      <c r="G60" s="2442" t="s">
        <v>5</v>
      </c>
      <c r="H60" s="2443"/>
      <c r="I60" s="2442" t="s">
        <v>6</v>
      </c>
      <c r="J60" s="2444"/>
      <c r="K60" s="2444"/>
      <c r="L60" s="2443"/>
      <c r="M60" s="2159" t="s">
        <v>7</v>
      </c>
      <c r="N60" s="2159"/>
    </row>
    <row r="61" spans="1:14" ht="21" customHeight="1">
      <c r="A61" s="2160" t="s">
        <v>8</v>
      </c>
      <c r="B61" s="2160" t="s">
        <v>326</v>
      </c>
      <c r="C61" s="2160" t="s">
        <v>9</v>
      </c>
      <c r="D61" s="2160" t="s">
        <v>10</v>
      </c>
      <c r="E61" s="2160" t="s">
        <v>11</v>
      </c>
      <c r="F61" s="2160" t="s">
        <v>12</v>
      </c>
      <c r="G61" s="2161" t="s">
        <v>13</v>
      </c>
      <c r="H61" s="2161" t="s">
        <v>14</v>
      </c>
      <c r="I61" s="2161">
        <v>1</v>
      </c>
      <c r="J61" s="2161">
        <v>2</v>
      </c>
      <c r="K61" s="2161">
        <v>3</v>
      </c>
      <c r="L61" s="2161">
        <v>4</v>
      </c>
      <c r="M61" s="2160" t="s">
        <v>1080</v>
      </c>
      <c r="N61" s="2160" t="s">
        <v>16</v>
      </c>
    </row>
    <row r="62" spans="1:14" ht="21" customHeight="1">
      <c r="A62" s="2162" t="s">
        <v>17</v>
      </c>
      <c r="B62" s="2162"/>
      <c r="C62" s="2162"/>
      <c r="D62" s="2162"/>
      <c r="E62" s="2162"/>
      <c r="F62" s="2163"/>
      <c r="G62" s="2164"/>
      <c r="H62" s="2164"/>
      <c r="I62" s="2165">
        <v>0.4</v>
      </c>
      <c r="J62" s="2165">
        <v>0.3</v>
      </c>
      <c r="K62" s="2165">
        <v>0.3</v>
      </c>
      <c r="L62" s="2165">
        <v>0</v>
      </c>
      <c r="M62" s="2162" t="s">
        <v>372</v>
      </c>
      <c r="N62" s="2162"/>
    </row>
    <row r="63" spans="1:14" ht="21" customHeight="1">
      <c r="A63" s="2166">
        <v>1</v>
      </c>
      <c r="B63" s="2167" t="s">
        <v>3584</v>
      </c>
      <c r="C63" s="2167" t="s">
        <v>362</v>
      </c>
      <c r="D63" s="2168" t="s">
        <v>3641</v>
      </c>
      <c r="E63" s="1734" t="s">
        <v>18</v>
      </c>
      <c r="F63" s="1734">
        <v>60</v>
      </c>
      <c r="G63" s="2168"/>
      <c r="H63" s="2168"/>
      <c r="I63" s="2168"/>
      <c r="J63" s="2168"/>
      <c r="K63" s="2168"/>
      <c r="L63" s="2168"/>
      <c r="M63" s="2168" t="s">
        <v>1086</v>
      </c>
      <c r="N63" s="2168" t="s">
        <v>3473</v>
      </c>
    </row>
    <row r="64" spans="1:14" ht="21" customHeight="1">
      <c r="A64" s="959"/>
      <c r="B64" s="2170" t="s">
        <v>3586</v>
      </c>
      <c r="C64" s="906" t="s">
        <v>3642</v>
      </c>
      <c r="D64" s="906" t="s">
        <v>3643</v>
      </c>
      <c r="E64" s="959"/>
      <c r="F64" s="959"/>
      <c r="G64" s="906"/>
      <c r="H64" s="906"/>
      <c r="I64" s="906"/>
      <c r="J64" s="906"/>
      <c r="K64" s="906"/>
      <c r="L64" s="906"/>
      <c r="M64" s="906" t="s">
        <v>1091</v>
      </c>
      <c r="N64" s="906" t="s">
        <v>3589</v>
      </c>
    </row>
    <row r="65" spans="1:14" ht="21" customHeight="1">
      <c r="A65" s="959"/>
      <c r="B65" s="2170" t="s">
        <v>3590</v>
      </c>
      <c r="C65" s="906" t="s">
        <v>3644</v>
      </c>
      <c r="D65" s="906" t="s">
        <v>3645</v>
      </c>
      <c r="E65" s="959" t="s">
        <v>18</v>
      </c>
      <c r="F65" s="959">
        <v>65</v>
      </c>
      <c r="G65" s="906"/>
      <c r="H65" s="906"/>
      <c r="I65" s="906"/>
      <c r="J65" s="906"/>
      <c r="K65" s="906"/>
      <c r="L65" s="906"/>
      <c r="M65" s="906"/>
      <c r="N65" s="906" t="s">
        <v>3593</v>
      </c>
    </row>
    <row r="66" spans="1:14" ht="21" customHeight="1">
      <c r="A66" s="959"/>
      <c r="B66" s="959"/>
      <c r="C66" s="906" t="s">
        <v>3646</v>
      </c>
      <c r="D66" s="906" t="s">
        <v>3647</v>
      </c>
      <c r="E66" s="906"/>
      <c r="F66" s="959"/>
      <c r="G66" s="906"/>
      <c r="H66" s="906"/>
      <c r="I66" s="906"/>
      <c r="J66" s="906"/>
      <c r="K66" s="906"/>
      <c r="L66" s="906"/>
      <c r="M66" s="906"/>
      <c r="N66" s="906" t="s">
        <v>1091</v>
      </c>
    </row>
    <row r="67" spans="1:14" ht="21" customHeight="1">
      <c r="A67" s="959"/>
      <c r="B67" s="2170" t="s">
        <v>333</v>
      </c>
      <c r="C67" s="2170" t="s">
        <v>3606</v>
      </c>
      <c r="D67" s="2172" t="s">
        <v>3648</v>
      </c>
      <c r="E67" s="906" t="s">
        <v>3649</v>
      </c>
      <c r="F67" s="959">
        <v>18</v>
      </c>
      <c r="G67" s="906"/>
      <c r="H67" s="906"/>
      <c r="I67" s="906"/>
      <c r="J67" s="906"/>
      <c r="K67" s="906"/>
      <c r="L67" s="906"/>
      <c r="M67" s="906"/>
      <c r="N67" s="906"/>
    </row>
    <row r="68" spans="1:14" ht="21" customHeight="1">
      <c r="A68" s="959"/>
      <c r="B68" s="906" t="s">
        <v>3596</v>
      </c>
      <c r="C68" s="906" t="s">
        <v>3650</v>
      </c>
      <c r="D68" s="2172" t="s">
        <v>3651</v>
      </c>
      <c r="E68" s="906" t="s">
        <v>3652</v>
      </c>
      <c r="F68" s="959">
        <v>15</v>
      </c>
      <c r="G68" s="906"/>
      <c r="H68" s="906"/>
      <c r="I68" s="906"/>
      <c r="J68" s="906"/>
      <c r="K68" s="906"/>
      <c r="L68" s="906"/>
      <c r="M68" s="906"/>
      <c r="N68" s="906"/>
    </row>
    <row r="69" spans="1:14" ht="21" customHeight="1">
      <c r="A69" s="959"/>
      <c r="B69" s="906" t="s">
        <v>3601</v>
      </c>
      <c r="C69" s="906" t="s">
        <v>3653</v>
      </c>
      <c r="D69" s="906"/>
      <c r="E69" s="906"/>
      <c r="F69" s="906"/>
      <c r="G69" s="906"/>
      <c r="H69" s="906"/>
      <c r="I69" s="906"/>
      <c r="J69" s="906"/>
      <c r="K69" s="906"/>
      <c r="L69" s="906"/>
      <c r="M69" s="906"/>
      <c r="N69" s="906"/>
    </row>
    <row r="70" spans="1:14" ht="21" customHeight="1">
      <c r="A70" s="959"/>
      <c r="B70" s="906" t="s">
        <v>3605</v>
      </c>
      <c r="C70" s="836" t="s">
        <v>3654</v>
      </c>
      <c r="D70" s="906"/>
      <c r="E70" s="906"/>
      <c r="F70" s="906"/>
      <c r="G70" s="906"/>
      <c r="H70" s="906"/>
      <c r="I70" s="906"/>
      <c r="J70" s="906"/>
      <c r="K70" s="906"/>
      <c r="L70" s="906"/>
      <c r="M70" s="906"/>
      <c r="N70" s="906"/>
    </row>
    <row r="71" spans="1:14" ht="21" customHeight="1">
      <c r="A71" s="959"/>
      <c r="B71" s="906" t="s">
        <v>3608</v>
      </c>
      <c r="C71" s="906" t="s">
        <v>3655</v>
      </c>
      <c r="D71" s="906"/>
      <c r="E71" s="906"/>
      <c r="F71" s="906"/>
      <c r="G71" s="906"/>
      <c r="H71" s="906"/>
      <c r="I71" s="906"/>
      <c r="J71" s="906"/>
      <c r="K71" s="906"/>
      <c r="L71" s="906"/>
      <c r="M71" s="906"/>
      <c r="N71" s="906"/>
    </row>
    <row r="72" spans="1:14" ht="21" customHeight="1">
      <c r="A72" s="959"/>
      <c r="B72" s="906" t="s">
        <v>3611</v>
      </c>
      <c r="C72" s="906" t="s">
        <v>3656</v>
      </c>
      <c r="D72" s="906"/>
      <c r="E72" s="906"/>
      <c r="F72" s="906"/>
      <c r="G72" s="906"/>
      <c r="H72" s="906"/>
      <c r="I72" s="906"/>
      <c r="J72" s="906"/>
      <c r="K72" s="906"/>
      <c r="L72" s="906"/>
      <c r="M72" s="906"/>
      <c r="N72" s="906"/>
    </row>
    <row r="73" spans="1:14" ht="21" customHeight="1">
      <c r="A73" s="959"/>
      <c r="B73" s="906" t="s">
        <v>3614</v>
      </c>
      <c r="C73" s="906" t="s">
        <v>3657</v>
      </c>
      <c r="D73" s="906"/>
      <c r="E73" s="906"/>
      <c r="F73" s="906"/>
      <c r="G73" s="906"/>
      <c r="H73" s="906"/>
      <c r="I73" s="906"/>
      <c r="J73" s="906"/>
      <c r="K73" s="906"/>
      <c r="L73" s="906"/>
      <c r="M73" s="906"/>
      <c r="N73" s="906"/>
    </row>
    <row r="74" spans="1:14" ht="21" customHeight="1">
      <c r="A74" s="959"/>
      <c r="B74" s="906" t="s">
        <v>3590</v>
      </c>
      <c r="C74" s="906" t="s">
        <v>3658</v>
      </c>
      <c r="D74" s="906"/>
      <c r="E74" s="906"/>
      <c r="F74" s="906"/>
      <c r="G74" s="906"/>
      <c r="H74" s="906"/>
      <c r="I74" s="906"/>
      <c r="J74" s="906"/>
      <c r="K74" s="906"/>
      <c r="L74" s="906"/>
      <c r="M74" s="906"/>
      <c r="N74" s="906"/>
    </row>
    <row r="75" spans="1:14" ht="21" customHeight="1">
      <c r="A75" s="959"/>
      <c r="B75" s="959" t="s">
        <v>1558</v>
      </c>
      <c r="C75" s="906" t="s">
        <v>3659</v>
      </c>
      <c r="D75" s="906"/>
      <c r="E75" s="906"/>
      <c r="F75" s="906"/>
      <c r="G75" s="906"/>
      <c r="H75" s="906"/>
      <c r="I75" s="906"/>
      <c r="J75" s="906"/>
      <c r="K75" s="906"/>
      <c r="L75" s="906"/>
      <c r="M75" s="906"/>
      <c r="N75" s="906"/>
    </row>
    <row r="76" spans="1:14" ht="21" customHeight="1">
      <c r="A76" s="959"/>
      <c r="B76" s="906"/>
      <c r="C76" s="906" t="s">
        <v>3660</v>
      </c>
      <c r="D76" s="906"/>
      <c r="E76" s="906"/>
      <c r="F76" s="906"/>
      <c r="G76" s="906"/>
      <c r="H76" s="906"/>
      <c r="I76" s="906"/>
      <c r="J76" s="906"/>
      <c r="K76" s="906"/>
      <c r="L76" s="906"/>
      <c r="M76" s="906"/>
      <c r="N76" s="906"/>
    </row>
    <row r="77" spans="1:14" ht="21" customHeight="1">
      <c r="A77" s="1951"/>
      <c r="B77" s="1955"/>
      <c r="C77" s="1955" t="s">
        <v>3661</v>
      </c>
      <c r="D77" s="1955"/>
      <c r="E77" s="1955"/>
      <c r="F77" s="1955"/>
      <c r="G77" s="1955"/>
      <c r="H77" s="1955"/>
      <c r="I77" s="1955"/>
      <c r="J77" s="1955"/>
      <c r="K77" s="1955"/>
      <c r="L77" s="1955"/>
      <c r="M77" s="1955"/>
      <c r="N77" s="1955"/>
    </row>
    <row r="78" spans="1:14" ht="21" customHeight="1">
      <c r="A78" s="889" t="s">
        <v>3624</v>
      </c>
      <c r="B78" s="882"/>
      <c r="C78" s="882"/>
      <c r="D78" s="882"/>
      <c r="E78" s="882"/>
      <c r="F78" s="882"/>
      <c r="G78" s="882"/>
      <c r="H78" s="882"/>
      <c r="I78" s="882"/>
      <c r="J78" s="882"/>
      <c r="K78" s="882"/>
      <c r="L78" s="882"/>
      <c r="M78" s="882"/>
      <c r="N78" s="882"/>
    </row>
  </sheetData>
  <mergeCells count="24">
    <mergeCell ref="E60:F60"/>
    <mergeCell ref="G60:H60"/>
    <mergeCell ref="I60:L60"/>
    <mergeCell ref="A27:N27"/>
    <mergeCell ref="A28:N28"/>
    <mergeCell ref="A29:M29"/>
    <mergeCell ref="A30:E30"/>
    <mergeCell ref="G31:I31"/>
    <mergeCell ref="E34:F34"/>
    <mergeCell ref="G34:H34"/>
    <mergeCell ref="I34:L34"/>
    <mergeCell ref="A53:N53"/>
    <mergeCell ref="A54:N54"/>
    <mergeCell ref="A55:M55"/>
    <mergeCell ref="A56:E56"/>
    <mergeCell ref="G57:I57"/>
    <mergeCell ref="E8:F8"/>
    <mergeCell ref="G8:H8"/>
    <mergeCell ref="I8:L8"/>
    <mergeCell ref="A1:N1"/>
    <mergeCell ref="A2:N2"/>
    <mergeCell ref="A3:M3"/>
    <mergeCell ref="A4:E4"/>
    <mergeCell ref="G5:I5"/>
  </mergeCells>
  <pageMargins left="0.11811023622047245" right="0" top="0.55118110236220474" bottom="0.35433070866141736" header="0.31496062992125984" footer="0.11811023622047245"/>
  <pageSetup paperSize="9" orientation="landscape" horizontalDpi="4294967293" verticalDpi="0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IV178"/>
  <sheetViews>
    <sheetView topLeftCell="A67" zoomScale="110" zoomScaleNormal="110" workbookViewId="0">
      <selection activeCell="A88" sqref="A88:S88"/>
    </sheetView>
  </sheetViews>
  <sheetFormatPr defaultColWidth="9" defaultRowHeight="18"/>
  <cols>
    <col min="1" max="1" width="3.25" style="1969" customWidth="1"/>
    <col min="2" max="2" width="9" style="1969"/>
    <col min="3" max="3" width="16.25" style="1969" customWidth="1"/>
    <col min="4" max="5" width="9" style="1969"/>
    <col min="6" max="6" width="5.625" style="1969" customWidth="1"/>
    <col min="7" max="7" width="4.125" style="1969" customWidth="1"/>
    <col min="8" max="8" width="9" style="1969"/>
    <col min="9" max="9" width="17.375" style="1969" customWidth="1"/>
    <col min="10" max="10" width="5.875" style="1969" customWidth="1"/>
    <col min="11" max="11" width="5.25" style="1969" customWidth="1"/>
    <col min="12" max="12" width="7.375" style="1969" customWidth="1"/>
    <col min="13" max="13" width="5.875" style="1969" customWidth="1"/>
    <col min="14" max="16" width="7.625" style="1969" customWidth="1"/>
    <col min="17" max="17" width="4.25" style="1969" customWidth="1"/>
    <col min="18" max="18" width="9.25" style="1969" customWidth="1"/>
    <col min="19" max="19" width="7.625" style="1969" customWidth="1"/>
    <col min="20" max="16384" width="9" style="1969"/>
  </cols>
  <sheetData>
    <row r="1" spans="1:20" ht="21">
      <c r="A1" s="2493" t="s">
        <v>455</v>
      </c>
      <c r="B1" s="2493"/>
      <c r="C1" s="2493"/>
      <c r="D1" s="2493"/>
      <c r="E1" s="2493"/>
      <c r="F1" s="2493"/>
      <c r="G1" s="2493"/>
      <c r="H1" s="2493"/>
      <c r="I1" s="2493"/>
      <c r="J1" s="2493"/>
      <c r="K1" s="2493"/>
      <c r="L1" s="2493"/>
      <c r="M1" s="2493"/>
      <c r="N1" s="2493"/>
      <c r="O1" s="2493"/>
      <c r="P1" s="2493"/>
      <c r="Q1" s="2493"/>
      <c r="R1" s="2493"/>
      <c r="S1" s="2493"/>
      <c r="T1" s="1968"/>
    </row>
    <row r="2" spans="1:20">
      <c r="A2" s="2494" t="s">
        <v>3285</v>
      </c>
      <c r="B2" s="2494"/>
      <c r="C2" s="2494"/>
      <c r="D2" s="2494"/>
      <c r="E2" s="2494"/>
      <c r="F2" s="2494"/>
      <c r="G2" s="2494"/>
      <c r="H2" s="2494"/>
      <c r="I2" s="2494"/>
      <c r="J2" s="2494"/>
      <c r="K2" s="2494"/>
      <c r="L2" s="2494"/>
      <c r="M2" s="2494"/>
      <c r="N2" s="2494"/>
      <c r="O2" s="2494"/>
      <c r="P2" s="2494"/>
      <c r="Q2" s="2494"/>
      <c r="R2" s="2494"/>
      <c r="S2" s="2494"/>
      <c r="T2" s="1968"/>
    </row>
    <row r="3" spans="1:20">
      <c r="A3" s="865" t="s">
        <v>3286</v>
      </c>
      <c r="B3" s="1968"/>
      <c r="C3" s="1968"/>
      <c r="D3" s="1968"/>
      <c r="E3" s="1968"/>
      <c r="F3" s="1968"/>
      <c r="G3" s="1968"/>
      <c r="H3" s="1968"/>
      <c r="I3" s="1968"/>
      <c r="J3" s="1968"/>
      <c r="K3" s="1968"/>
      <c r="L3" s="1968"/>
      <c r="M3" s="1968"/>
      <c r="N3" s="1968"/>
      <c r="O3" s="1968"/>
      <c r="P3" s="1968"/>
      <c r="Q3" s="1968"/>
      <c r="R3" s="1968"/>
      <c r="S3" s="1968"/>
      <c r="T3" s="1968"/>
    </row>
    <row r="4" spans="1:20">
      <c r="A4" s="2491" t="s">
        <v>3287</v>
      </c>
      <c r="B4" s="2491"/>
      <c r="C4" s="2491"/>
      <c r="D4" s="2491"/>
      <c r="E4" s="2491"/>
      <c r="F4" s="2491"/>
      <c r="G4" s="2491"/>
      <c r="H4" s="2491"/>
      <c r="I4" s="2491"/>
      <c r="J4" s="2491"/>
      <c r="K4" s="2491"/>
      <c r="L4" s="2491"/>
      <c r="M4" s="2491"/>
      <c r="N4" s="2491"/>
      <c r="O4" s="2491"/>
      <c r="P4" s="2491"/>
      <c r="Q4" s="2491"/>
      <c r="R4" s="2491"/>
      <c r="S4" s="2491"/>
      <c r="T4" s="1968"/>
    </row>
    <row r="5" spans="1:20">
      <c r="A5" s="2491" t="s">
        <v>3288</v>
      </c>
      <c r="B5" s="2491"/>
      <c r="C5" s="2491"/>
      <c r="D5" s="2491"/>
      <c r="E5" s="2491"/>
      <c r="F5" s="2491"/>
      <c r="G5" s="2491"/>
      <c r="H5" s="2491"/>
      <c r="I5" s="2491"/>
      <c r="J5" s="2491"/>
      <c r="K5" s="2491"/>
      <c r="L5" s="2491"/>
      <c r="M5" s="2491"/>
      <c r="N5" s="2491"/>
      <c r="O5" s="2491"/>
      <c r="P5" s="2491"/>
      <c r="Q5" s="2491"/>
      <c r="R5" s="2491"/>
      <c r="S5" s="2491"/>
      <c r="T5" s="1968"/>
    </row>
    <row r="6" spans="1:20">
      <c r="A6" s="2491" t="s">
        <v>3289</v>
      </c>
      <c r="B6" s="2491"/>
      <c r="C6" s="2491"/>
      <c r="D6" s="2491"/>
      <c r="E6" s="2491"/>
      <c r="F6" s="2491"/>
      <c r="G6" s="2491"/>
      <c r="H6" s="2491"/>
      <c r="I6" s="2491"/>
      <c r="J6" s="2491"/>
      <c r="K6" s="2491"/>
      <c r="L6" s="2491"/>
      <c r="M6" s="2491"/>
      <c r="N6" s="2491" t="s">
        <v>3666</v>
      </c>
      <c r="O6" s="2491"/>
      <c r="P6" s="2491"/>
      <c r="Q6" s="2491"/>
      <c r="R6" s="2491"/>
      <c r="S6" s="2491"/>
      <c r="T6" s="1968"/>
    </row>
    <row r="7" spans="1:20">
      <c r="A7" s="2492" t="s">
        <v>0</v>
      </c>
      <c r="B7" s="2492"/>
      <c r="C7" s="2492"/>
      <c r="D7" s="2491" t="s">
        <v>3290</v>
      </c>
      <c r="E7" s="2491"/>
      <c r="F7" s="2491"/>
      <c r="G7" s="2491" t="s">
        <v>2005</v>
      </c>
      <c r="H7" s="2491"/>
      <c r="I7" s="2491"/>
      <c r="J7" s="2491" t="s">
        <v>3291</v>
      </c>
      <c r="K7" s="2491"/>
      <c r="L7" s="2491"/>
      <c r="M7" s="2491"/>
      <c r="N7" s="2491" t="s">
        <v>3292</v>
      </c>
      <c r="O7" s="2491"/>
      <c r="P7" s="2491"/>
      <c r="Q7" s="2491"/>
      <c r="R7" s="2491"/>
      <c r="S7" s="2491"/>
      <c r="T7" s="1968"/>
    </row>
    <row r="8" spans="1:20">
      <c r="A8" s="2482" t="s">
        <v>3293</v>
      </c>
      <c r="B8" s="2483"/>
      <c r="C8" s="2483"/>
      <c r="D8" s="2484" t="s">
        <v>3294</v>
      </c>
      <c r="E8" s="2484"/>
      <c r="F8" s="2484" t="s">
        <v>3295</v>
      </c>
      <c r="G8" s="2484"/>
      <c r="H8" s="2484"/>
      <c r="I8" s="1970" t="s">
        <v>3296</v>
      </c>
      <c r="J8" s="2484" t="s">
        <v>3297</v>
      </c>
      <c r="K8" s="2484"/>
      <c r="L8" s="2484"/>
      <c r="M8" s="2484"/>
      <c r="N8" s="2484" t="s">
        <v>3298</v>
      </c>
      <c r="O8" s="2484"/>
      <c r="P8" s="2484"/>
      <c r="Q8" s="2484"/>
      <c r="R8" s="2485"/>
      <c r="S8" s="2484"/>
      <c r="T8" s="1968"/>
    </row>
    <row r="9" spans="1:20">
      <c r="A9" s="1971" t="s">
        <v>3</v>
      </c>
      <c r="B9" s="2486" t="s">
        <v>3299</v>
      </c>
      <c r="C9" s="2487"/>
      <c r="D9" s="2486" t="s">
        <v>168</v>
      </c>
      <c r="E9" s="2488"/>
      <c r="F9" s="2488"/>
      <c r="G9" s="2487"/>
      <c r="H9" s="2486" t="s">
        <v>10</v>
      </c>
      <c r="I9" s="2487"/>
      <c r="J9" s="2489" t="s">
        <v>4</v>
      </c>
      <c r="K9" s="2490"/>
      <c r="L9" s="2486" t="s">
        <v>5</v>
      </c>
      <c r="M9" s="2487"/>
      <c r="N9" s="2477" t="s">
        <v>3300</v>
      </c>
      <c r="O9" s="2478"/>
      <c r="P9" s="2478"/>
      <c r="Q9" s="2478"/>
      <c r="R9" s="1971" t="s">
        <v>7</v>
      </c>
      <c r="S9" s="2479" t="s">
        <v>16</v>
      </c>
      <c r="T9" s="1968"/>
    </row>
    <row r="10" spans="1:20">
      <c r="A10" s="1972" t="s">
        <v>8</v>
      </c>
      <c r="B10" s="2486"/>
      <c r="C10" s="2487"/>
      <c r="D10" s="2486"/>
      <c r="E10" s="2488"/>
      <c r="F10" s="2488"/>
      <c r="G10" s="2487"/>
      <c r="H10" s="2486"/>
      <c r="I10" s="2487"/>
      <c r="J10" s="2480" t="s">
        <v>11</v>
      </c>
      <c r="K10" s="2480" t="s">
        <v>12</v>
      </c>
      <c r="L10" s="2481" t="s">
        <v>13</v>
      </c>
      <c r="M10" s="2481" t="s">
        <v>2013</v>
      </c>
      <c r="N10" s="1971">
        <v>1</v>
      </c>
      <c r="O10" s="1971">
        <v>2</v>
      </c>
      <c r="P10" s="1971">
        <v>3</v>
      </c>
      <c r="Q10" s="1973">
        <v>4</v>
      </c>
      <c r="R10" s="1974" t="s">
        <v>1080</v>
      </c>
      <c r="S10" s="2479"/>
      <c r="T10" s="1968"/>
    </row>
    <row r="11" spans="1:20">
      <c r="A11" s="1975" t="s">
        <v>17</v>
      </c>
      <c r="B11" s="2486"/>
      <c r="C11" s="2487"/>
      <c r="D11" s="2486"/>
      <c r="E11" s="2488"/>
      <c r="F11" s="2488"/>
      <c r="G11" s="2487"/>
      <c r="H11" s="2486"/>
      <c r="I11" s="2487"/>
      <c r="J11" s="2480"/>
      <c r="K11" s="2480"/>
      <c r="L11" s="2481"/>
      <c r="M11" s="2481"/>
      <c r="N11" s="1976">
        <v>0.4</v>
      </c>
      <c r="O11" s="1976">
        <v>0.3</v>
      </c>
      <c r="P11" s="1976">
        <v>0.3</v>
      </c>
      <c r="Q11" s="1977">
        <v>0</v>
      </c>
      <c r="R11" s="1975" t="s">
        <v>372</v>
      </c>
      <c r="S11" s="2479"/>
      <c r="T11" s="1968"/>
    </row>
    <row r="12" spans="1:20">
      <c r="A12" s="1978">
        <v>1</v>
      </c>
      <c r="B12" s="2474" t="s">
        <v>3301</v>
      </c>
      <c r="C12" s="2474"/>
      <c r="D12" s="2475" t="s">
        <v>31</v>
      </c>
      <c r="E12" s="2475"/>
      <c r="F12" s="2475"/>
      <c r="G12" s="2475"/>
      <c r="H12" s="2498" t="s">
        <v>3302</v>
      </c>
      <c r="I12" s="2498"/>
      <c r="J12" s="1979" t="s">
        <v>403</v>
      </c>
      <c r="K12" s="1979">
        <v>1</v>
      </c>
      <c r="L12" s="1980">
        <v>958035</v>
      </c>
      <c r="M12" s="1979" t="s">
        <v>1186</v>
      </c>
      <c r="N12" s="1980">
        <f>L12*40%</f>
        <v>383214</v>
      </c>
      <c r="O12" s="1980">
        <f>L12*30%</f>
        <v>287410.5</v>
      </c>
      <c r="P12" s="1980">
        <f>L12*30%</f>
        <v>287410.5</v>
      </c>
      <c r="Q12" s="1979">
        <v>0</v>
      </c>
      <c r="R12" s="1979" t="s">
        <v>2752</v>
      </c>
      <c r="S12" s="1979" t="s">
        <v>3303</v>
      </c>
      <c r="T12" s="1968"/>
    </row>
    <row r="13" spans="1:20">
      <c r="A13" s="1981"/>
      <c r="B13" s="2473" t="s">
        <v>3304</v>
      </c>
      <c r="C13" s="2473"/>
      <c r="D13" s="2497" t="s">
        <v>3305</v>
      </c>
      <c r="E13" s="2497"/>
      <c r="F13" s="2497"/>
      <c r="G13" s="2497"/>
      <c r="H13" s="2462" t="s">
        <v>3306</v>
      </c>
      <c r="I13" s="2462"/>
      <c r="J13" s="1982"/>
      <c r="K13" s="1983"/>
      <c r="L13" s="1984"/>
      <c r="M13" s="1984"/>
      <c r="N13" s="1983"/>
      <c r="O13" s="1983"/>
      <c r="P13" s="1983"/>
      <c r="Q13" s="1982"/>
      <c r="R13" s="1982" t="s">
        <v>3307</v>
      </c>
      <c r="S13" s="1982" t="s">
        <v>3308</v>
      </c>
      <c r="T13" s="1968"/>
    </row>
    <row r="14" spans="1:20">
      <c r="A14" s="1981"/>
      <c r="B14" s="2473"/>
      <c r="C14" s="2473"/>
      <c r="D14" s="2497" t="s">
        <v>3309</v>
      </c>
      <c r="E14" s="2497"/>
      <c r="F14" s="2497"/>
      <c r="G14" s="2497"/>
      <c r="H14" s="2462" t="s">
        <v>3310</v>
      </c>
      <c r="I14" s="2462"/>
      <c r="J14" s="1982"/>
      <c r="K14" s="1982"/>
      <c r="L14" s="1985"/>
      <c r="M14" s="1985"/>
      <c r="N14" s="1982"/>
      <c r="O14" s="1982"/>
      <c r="P14" s="1982"/>
      <c r="Q14" s="1982"/>
      <c r="R14" s="1982"/>
      <c r="S14" s="1982" t="s">
        <v>3311</v>
      </c>
      <c r="T14" s="1968"/>
    </row>
    <row r="15" spans="1:20">
      <c r="A15" s="1981"/>
      <c r="B15" s="2471"/>
      <c r="C15" s="2471"/>
      <c r="D15" s="2497" t="s">
        <v>3312</v>
      </c>
      <c r="E15" s="2497"/>
      <c r="F15" s="2497"/>
      <c r="G15" s="2497"/>
      <c r="H15" s="2471" t="s">
        <v>3313</v>
      </c>
      <c r="I15" s="2469"/>
      <c r="J15" s="1982"/>
      <c r="K15" s="1983"/>
      <c r="L15" s="1983"/>
      <c r="M15" s="1982"/>
      <c r="N15" s="1983"/>
      <c r="O15" s="1983"/>
      <c r="P15" s="1983"/>
      <c r="Q15" s="1982"/>
      <c r="R15" s="1982"/>
      <c r="S15" s="1982"/>
      <c r="T15" s="1968"/>
    </row>
    <row r="16" spans="1:20">
      <c r="A16" s="1981"/>
      <c r="B16" s="2471"/>
      <c r="C16" s="2471"/>
      <c r="D16" s="2461"/>
      <c r="E16" s="2461"/>
      <c r="F16" s="2461"/>
      <c r="G16" s="2461"/>
      <c r="H16" s="2471" t="s">
        <v>3314</v>
      </c>
      <c r="I16" s="2471"/>
      <c r="J16" s="1982"/>
      <c r="K16" s="1983"/>
      <c r="L16" s="1983"/>
      <c r="M16" s="1982"/>
      <c r="N16" s="1983"/>
      <c r="O16" s="1983"/>
      <c r="P16" s="1983"/>
      <c r="Q16" s="1982"/>
      <c r="R16" s="1982"/>
      <c r="S16" s="1982"/>
      <c r="T16" s="1968"/>
    </row>
    <row r="17" spans="1:256">
      <c r="A17" s="1981"/>
      <c r="B17" s="2472"/>
      <c r="C17" s="2472"/>
      <c r="D17" s="2461" t="s">
        <v>362</v>
      </c>
      <c r="E17" s="2461"/>
      <c r="F17" s="2461"/>
      <c r="G17" s="2461"/>
      <c r="H17" s="2470" t="s">
        <v>3315</v>
      </c>
      <c r="I17" s="2470"/>
      <c r="J17" s="1982"/>
      <c r="K17" s="1983"/>
      <c r="L17" s="1983"/>
      <c r="M17" s="1982"/>
      <c r="N17" s="1983"/>
      <c r="O17" s="1983"/>
      <c r="P17" s="1983"/>
      <c r="Q17" s="1982"/>
      <c r="R17" s="1982"/>
      <c r="S17" s="1982"/>
      <c r="T17" s="1968"/>
    </row>
    <row r="18" spans="1:256">
      <c r="A18" s="1981"/>
      <c r="B18" s="2471"/>
      <c r="C18" s="2471"/>
      <c r="D18" s="2461" t="s">
        <v>3316</v>
      </c>
      <c r="E18" s="2461"/>
      <c r="F18" s="2461"/>
      <c r="G18" s="2461"/>
      <c r="H18" s="2472"/>
      <c r="I18" s="2472"/>
      <c r="J18" s="1982"/>
      <c r="K18" s="1982"/>
      <c r="L18" s="1983"/>
      <c r="M18" s="1982"/>
      <c r="N18" s="1982"/>
      <c r="O18" s="1982"/>
      <c r="P18" s="1982"/>
      <c r="Q18" s="1982"/>
      <c r="R18" s="1982"/>
      <c r="S18" s="1982"/>
      <c r="T18" s="1968"/>
    </row>
    <row r="19" spans="1:256">
      <c r="A19" s="1981"/>
      <c r="B19" s="2472"/>
      <c r="C19" s="2472"/>
      <c r="D19" s="2460" t="s">
        <v>3317</v>
      </c>
      <c r="E19" s="2460"/>
      <c r="F19" s="2460"/>
      <c r="G19" s="2460"/>
      <c r="H19" s="1985" t="s">
        <v>3318</v>
      </c>
      <c r="I19" s="1985"/>
      <c r="J19" s="1982" t="s">
        <v>385</v>
      </c>
      <c r="K19" s="1982">
        <v>4</v>
      </c>
      <c r="L19" s="1983"/>
      <c r="M19" s="1983"/>
      <c r="N19" s="1983"/>
      <c r="O19" s="1983"/>
      <c r="P19" s="1983"/>
      <c r="Q19" s="1982"/>
      <c r="R19" s="1982"/>
      <c r="S19" s="1982"/>
      <c r="T19" s="1968"/>
    </row>
    <row r="20" spans="1:256">
      <c r="A20" s="1981"/>
      <c r="B20" s="2470"/>
      <c r="C20" s="2470"/>
      <c r="D20" s="2460" t="s">
        <v>3319</v>
      </c>
      <c r="E20" s="2460"/>
      <c r="F20" s="2460"/>
      <c r="G20" s="2460"/>
      <c r="H20" s="2462" t="s">
        <v>3320</v>
      </c>
      <c r="I20" s="2462"/>
      <c r="J20" s="1982"/>
      <c r="K20" s="1982"/>
      <c r="L20" s="1983"/>
      <c r="M20" s="1982"/>
      <c r="N20" s="1982"/>
      <c r="O20" s="1982"/>
      <c r="P20" s="1982"/>
      <c r="Q20" s="1982"/>
      <c r="R20" s="1982"/>
      <c r="S20" s="1982"/>
      <c r="T20" s="1968"/>
    </row>
    <row r="21" spans="1:256">
      <c r="A21" s="1981"/>
      <c r="B21" s="2469"/>
      <c r="C21" s="2469"/>
      <c r="D21" s="2460" t="s">
        <v>3321</v>
      </c>
      <c r="E21" s="2460"/>
      <c r="F21" s="2460"/>
      <c r="G21" s="2460"/>
      <c r="H21" s="1985" t="s">
        <v>3322</v>
      </c>
      <c r="I21" s="1985"/>
      <c r="J21" s="1982" t="s">
        <v>385</v>
      </c>
      <c r="K21" s="1983">
        <v>12</v>
      </c>
      <c r="L21" s="1983"/>
      <c r="M21" s="1982"/>
      <c r="N21" s="1982"/>
      <c r="O21" s="1982"/>
      <c r="P21" s="1982"/>
      <c r="Q21" s="1982"/>
      <c r="R21" s="1982"/>
      <c r="S21" s="1982"/>
      <c r="T21" s="1968"/>
    </row>
    <row r="22" spans="1:256">
      <c r="A22" s="1981"/>
      <c r="B22" s="2469"/>
      <c r="C22" s="2469"/>
      <c r="D22" s="2460" t="s">
        <v>3323</v>
      </c>
      <c r="E22" s="2460"/>
      <c r="F22" s="2460"/>
      <c r="G22" s="2460"/>
      <c r="H22" s="2460" t="s">
        <v>3324</v>
      </c>
      <c r="I22" s="2460"/>
      <c r="J22" s="1982" t="s">
        <v>18</v>
      </c>
      <c r="K22" s="1982">
        <v>100</v>
      </c>
      <c r="L22" s="1982"/>
      <c r="M22" s="1982"/>
      <c r="N22" s="1982"/>
      <c r="O22" s="1982"/>
      <c r="P22" s="1982"/>
      <c r="Q22" s="1982"/>
      <c r="R22" s="1982"/>
      <c r="S22" s="1982"/>
      <c r="T22" s="1968"/>
    </row>
    <row r="23" spans="1:256">
      <c r="A23" s="1981"/>
      <c r="B23" s="2462"/>
      <c r="C23" s="2462"/>
      <c r="D23" s="2462" t="s">
        <v>3325</v>
      </c>
      <c r="E23" s="2462"/>
      <c r="F23" s="2462"/>
      <c r="G23" s="2462"/>
      <c r="H23" s="2460" t="s">
        <v>3326</v>
      </c>
      <c r="I23" s="2460"/>
      <c r="J23" s="1982" t="s">
        <v>18</v>
      </c>
      <c r="K23" s="1983">
        <v>100</v>
      </c>
      <c r="L23" s="1982"/>
      <c r="M23" s="1982"/>
      <c r="N23" s="1982"/>
      <c r="O23" s="1982"/>
      <c r="P23" s="1982"/>
      <c r="Q23" s="1982"/>
      <c r="R23" s="1982"/>
      <c r="S23" s="1982"/>
      <c r="T23" s="1968"/>
    </row>
    <row r="24" spans="1:256">
      <c r="A24" s="1981"/>
      <c r="B24" s="2465"/>
      <c r="C24" s="2465"/>
      <c r="D24" s="2462" t="s">
        <v>3327</v>
      </c>
      <c r="E24" s="2462"/>
      <c r="F24" s="2462"/>
      <c r="G24" s="2462"/>
      <c r="H24" s="2460" t="s">
        <v>3328</v>
      </c>
      <c r="I24" s="2460"/>
      <c r="J24" s="1982" t="s">
        <v>18</v>
      </c>
      <c r="K24" s="1983">
        <v>100</v>
      </c>
      <c r="L24" s="1982"/>
      <c r="M24" s="1982"/>
      <c r="N24" s="1982"/>
      <c r="O24" s="1982"/>
      <c r="P24" s="1982"/>
      <c r="Q24" s="1982"/>
      <c r="R24" s="1982"/>
      <c r="S24" s="1982"/>
      <c r="T24" s="1968"/>
    </row>
    <row r="25" spans="1:256">
      <c r="A25" s="1981"/>
      <c r="B25" s="2460"/>
      <c r="C25" s="2460"/>
      <c r="D25" s="2462" t="s">
        <v>3329</v>
      </c>
      <c r="E25" s="2462"/>
      <c r="F25" s="2462"/>
      <c r="G25" s="2462"/>
      <c r="H25" s="2460" t="s">
        <v>3330</v>
      </c>
      <c r="I25" s="2460"/>
      <c r="J25" s="1982" t="s">
        <v>18</v>
      </c>
      <c r="K25" s="1982">
        <v>100</v>
      </c>
      <c r="L25" s="1982"/>
      <c r="M25" s="1982"/>
      <c r="N25" s="1982"/>
      <c r="O25" s="1982"/>
      <c r="P25" s="1982"/>
      <c r="Q25" s="1982"/>
      <c r="R25" s="1982"/>
      <c r="S25" s="1982"/>
      <c r="T25" s="1968"/>
    </row>
    <row r="26" spans="1:256">
      <c r="A26" s="1981"/>
      <c r="B26" s="2460"/>
      <c r="C26" s="2460"/>
      <c r="D26" s="2496" t="s">
        <v>3331</v>
      </c>
      <c r="E26" s="2496"/>
      <c r="F26" s="2496"/>
      <c r="G26" s="2496"/>
      <c r="H26" s="2460" t="s">
        <v>3332</v>
      </c>
      <c r="I26" s="2460"/>
      <c r="J26" s="1982" t="s">
        <v>18</v>
      </c>
      <c r="K26" s="1982">
        <v>100</v>
      </c>
      <c r="L26" s="1982"/>
      <c r="M26" s="1982"/>
      <c r="N26" s="1982"/>
      <c r="O26" s="1982"/>
      <c r="P26" s="1982"/>
      <c r="Q26" s="1982"/>
      <c r="R26" s="1982"/>
      <c r="S26" s="1982"/>
      <c r="T26" s="1968"/>
    </row>
    <row r="27" spans="1:256">
      <c r="A27" s="1981"/>
      <c r="B27" s="2497"/>
      <c r="C27" s="2497"/>
      <c r="D27" s="2462" t="s">
        <v>3333</v>
      </c>
      <c r="E27" s="2462"/>
      <c r="F27" s="2462"/>
      <c r="G27" s="2462"/>
      <c r="H27" s="2460" t="s">
        <v>3334</v>
      </c>
      <c r="I27" s="2460"/>
      <c r="J27" s="1982" t="s">
        <v>18</v>
      </c>
      <c r="K27" s="1982">
        <v>100</v>
      </c>
      <c r="L27" s="1982"/>
      <c r="M27" s="1982"/>
      <c r="N27" s="1982"/>
      <c r="O27" s="1982"/>
      <c r="P27" s="1982"/>
      <c r="Q27" s="1982"/>
      <c r="R27" s="1982"/>
      <c r="S27" s="1982"/>
      <c r="T27" s="1968"/>
    </row>
    <row r="28" spans="1:256">
      <c r="A28" s="1981"/>
      <c r="B28" s="2462"/>
      <c r="C28" s="2462"/>
      <c r="D28" s="1986" t="s">
        <v>3335</v>
      </c>
      <c r="E28" s="1986"/>
      <c r="F28" s="1986"/>
      <c r="G28" s="1986"/>
      <c r="H28" s="2460" t="s">
        <v>3336</v>
      </c>
      <c r="I28" s="2460"/>
      <c r="J28" s="1982"/>
      <c r="K28" s="1983"/>
      <c r="L28" s="1983"/>
      <c r="M28" s="1982"/>
      <c r="N28" s="1983"/>
      <c r="O28" s="1982"/>
      <c r="P28" s="1982"/>
      <c r="Q28" s="1982"/>
      <c r="R28" s="1982"/>
      <c r="S28" s="1982"/>
      <c r="T28" s="1968"/>
    </row>
    <row r="29" spans="1:256">
      <c r="A29" s="1987"/>
      <c r="B29" s="2495"/>
      <c r="C29" s="2495"/>
      <c r="D29" s="2463" t="s">
        <v>3333</v>
      </c>
      <c r="E29" s="2463"/>
      <c r="F29" s="2463"/>
      <c r="G29" s="2463"/>
      <c r="H29" s="2495"/>
      <c r="I29" s="2495"/>
      <c r="J29" s="1988"/>
      <c r="K29" s="1988"/>
      <c r="L29" s="1989"/>
      <c r="M29" s="1988"/>
      <c r="N29" s="1989"/>
      <c r="O29" s="1988"/>
      <c r="P29" s="1988"/>
      <c r="Q29" s="1988"/>
      <c r="R29" s="1988"/>
      <c r="S29" s="1988"/>
      <c r="T29" s="1968"/>
    </row>
    <row r="30" spans="1:256">
      <c r="A30" s="2457" t="s">
        <v>454</v>
      </c>
      <c r="B30" s="2457"/>
      <c r="C30" s="2457"/>
      <c r="D30" s="2457"/>
      <c r="E30" s="2457"/>
      <c r="F30" s="2457"/>
      <c r="G30" s="2457"/>
      <c r="H30" s="2457"/>
      <c r="I30" s="2457"/>
      <c r="J30" s="2457"/>
      <c r="K30" s="2457"/>
      <c r="L30" s="2457"/>
      <c r="M30" s="2457"/>
      <c r="N30" s="2457"/>
      <c r="O30" s="2457"/>
      <c r="P30" s="2457"/>
      <c r="Q30" s="2457"/>
      <c r="R30" s="2457"/>
      <c r="S30" s="2457"/>
      <c r="T30" s="1968"/>
    </row>
    <row r="31" spans="1:256" ht="21">
      <c r="A31" s="2493" t="s">
        <v>455</v>
      </c>
      <c r="B31" s="2493"/>
      <c r="C31" s="2493"/>
      <c r="D31" s="2493"/>
      <c r="E31" s="2493"/>
      <c r="F31" s="2493"/>
      <c r="G31" s="2493"/>
      <c r="H31" s="2493"/>
      <c r="I31" s="2493"/>
      <c r="J31" s="2493"/>
      <c r="K31" s="2493"/>
      <c r="L31" s="2493"/>
      <c r="M31" s="2493"/>
      <c r="N31" s="2493"/>
      <c r="O31" s="2493"/>
      <c r="P31" s="2493"/>
      <c r="Q31" s="2493"/>
      <c r="R31" s="2493"/>
      <c r="S31" s="2493"/>
      <c r="T31" s="1968"/>
    </row>
    <row r="32" spans="1:256">
      <c r="A32" s="2494" t="s">
        <v>3285</v>
      </c>
      <c r="B32" s="2494"/>
      <c r="C32" s="2494"/>
      <c r="D32" s="2494"/>
      <c r="E32" s="2494"/>
      <c r="F32" s="2494"/>
      <c r="G32" s="2494"/>
      <c r="H32" s="2494"/>
      <c r="I32" s="2494"/>
      <c r="J32" s="2494"/>
      <c r="K32" s="2494"/>
      <c r="L32" s="2494"/>
      <c r="M32" s="2494"/>
      <c r="N32" s="2494"/>
      <c r="O32" s="2494"/>
      <c r="P32" s="2494"/>
      <c r="Q32" s="2494"/>
      <c r="R32" s="2494"/>
      <c r="S32" s="2494"/>
      <c r="T32" s="1990"/>
      <c r="U32" s="1991"/>
      <c r="V32" s="1991"/>
      <c r="W32" s="1991"/>
      <c r="X32" s="1991"/>
      <c r="Y32" s="1991"/>
      <c r="Z32" s="1991"/>
      <c r="AA32" s="1991"/>
      <c r="AB32" s="1991"/>
      <c r="AC32" s="1991"/>
      <c r="AD32" s="1991"/>
      <c r="AE32" s="1991"/>
      <c r="AF32" s="1991"/>
      <c r="AG32" s="1991"/>
      <c r="AH32" s="1991"/>
      <c r="AI32" s="1991"/>
      <c r="AJ32" s="1991"/>
      <c r="AK32" s="1991"/>
      <c r="AL32" s="1991"/>
      <c r="AM32" s="1991"/>
      <c r="AN32" s="1991"/>
      <c r="AO32" s="1991"/>
      <c r="AP32" s="1991"/>
      <c r="AQ32" s="1991"/>
      <c r="AR32" s="1991"/>
      <c r="AS32" s="1991"/>
      <c r="AT32" s="1991"/>
      <c r="AU32" s="1991"/>
      <c r="AV32" s="1991"/>
      <c r="AW32" s="1991"/>
      <c r="AX32" s="1991"/>
      <c r="AY32" s="1991"/>
      <c r="AZ32" s="1991"/>
      <c r="BA32" s="1991"/>
      <c r="BB32" s="1991"/>
      <c r="BC32" s="1991"/>
      <c r="BD32" s="1991"/>
      <c r="BE32" s="1991"/>
      <c r="BF32" s="1991"/>
      <c r="BG32" s="1991"/>
      <c r="BH32" s="1991"/>
      <c r="BI32" s="1991"/>
      <c r="BJ32" s="1991"/>
      <c r="BK32" s="1991"/>
      <c r="BL32" s="1991"/>
      <c r="BM32" s="1991"/>
      <c r="BN32" s="1991"/>
      <c r="BO32" s="1991"/>
      <c r="BP32" s="1991"/>
      <c r="BQ32" s="1991"/>
      <c r="BR32" s="1991"/>
      <c r="BS32" s="1991"/>
      <c r="BT32" s="1991"/>
      <c r="BU32" s="1991"/>
      <c r="BV32" s="1991"/>
      <c r="BW32" s="1991"/>
      <c r="BX32" s="1991"/>
      <c r="BY32" s="1991"/>
      <c r="BZ32" s="1991"/>
      <c r="CA32" s="1991"/>
      <c r="CB32" s="1991"/>
      <c r="CC32" s="1991"/>
      <c r="CD32" s="1991"/>
      <c r="CE32" s="1991"/>
      <c r="CF32" s="1991"/>
      <c r="CG32" s="1991"/>
      <c r="CH32" s="1991"/>
      <c r="CI32" s="1991"/>
      <c r="CJ32" s="1991"/>
      <c r="CK32" s="1991"/>
      <c r="CL32" s="1991"/>
      <c r="CM32" s="1991"/>
      <c r="CN32" s="1991"/>
      <c r="CO32" s="1991"/>
      <c r="CP32" s="1991"/>
      <c r="CQ32" s="1991"/>
      <c r="CR32" s="1991"/>
      <c r="CS32" s="1991"/>
      <c r="CT32" s="1991"/>
      <c r="CU32" s="1991"/>
      <c r="CV32" s="1991"/>
      <c r="CW32" s="1991"/>
      <c r="CX32" s="1991"/>
      <c r="CY32" s="1991"/>
      <c r="CZ32" s="1991"/>
      <c r="DA32" s="1991"/>
      <c r="DB32" s="1991"/>
      <c r="DC32" s="1991"/>
      <c r="DD32" s="1991"/>
      <c r="DE32" s="1991"/>
      <c r="DF32" s="1991"/>
      <c r="DG32" s="1991"/>
      <c r="DH32" s="1991"/>
      <c r="DI32" s="1991"/>
      <c r="DJ32" s="1991"/>
      <c r="DK32" s="1991"/>
      <c r="DL32" s="1991"/>
      <c r="DM32" s="1991"/>
      <c r="DN32" s="1991"/>
      <c r="DO32" s="1991"/>
      <c r="DP32" s="1991"/>
      <c r="DQ32" s="1991"/>
      <c r="DR32" s="1991"/>
      <c r="DS32" s="1991"/>
      <c r="DT32" s="1991"/>
      <c r="DU32" s="1991"/>
      <c r="DV32" s="1991"/>
      <c r="DW32" s="1991"/>
      <c r="DX32" s="1991"/>
      <c r="DY32" s="1991"/>
      <c r="DZ32" s="1991"/>
      <c r="EA32" s="1991"/>
      <c r="EB32" s="1991"/>
      <c r="EC32" s="1991"/>
      <c r="ED32" s="1991"/>
      <c r="EE32" s="1991"/>
      <c r="EF32" s="1991"/>
      <c r="EG32" s="1991"/>
      <c r="EH32" s="1991"/>
      <c r="EI32" s="1991"/>
      <c r="EJ32" s="1991"/>
      <c r="EK32" s="1991"/>
      <c r="EL32" s="1991"/>
      <c r="EM32" s="1991"/>
      <c r="EN32" s="1991"/>
      <c r="EO32" s="1991"/>
      <c r="EP32" s="1991"/>
      <c r="EQ32" s="1991"/>
      <c r="ER32" s="1991"/>
      <c r="ES32" s="1991"/>
      <c r="ET32" s="1991"/>
      <c r="EU32" s="1991"/>
      <c r="EV32" s="1991"/>
      <c r="EW32" s="1991"/>
      <c r="EX32" s="1991"/>
      <c r="EY32" s="1991"/>
      <c r="EZ32" s="1991"/>
      <c r="FA32" s="1991"/>
      <c r="FB32" s="1991"/>
      <c r="FC32" s="1991"/>
      <c r="FD32" s="1991"/>
      <c r="FE32" s="1991"/>
      <c r="FF32" s="1991"/>
      <c r="FG32" s="1991"/>
      <c r="FH32" s="1991"/>
      <c r="FI32" s="1991"/>
      <c r="FJ32" s="1991"/>
      <c r="FK32" s="1991"/>
      <c r="FL32" s="1991"/>
      <c r="FM32" s="1991"/>
      <c r="FN32" s="1991"/>
      <c r="FO32" s="1991"/>
      <c r="FP32" s="1991"/>
      <c r="FQ32" s="1991"/>
      <c r="FR32" s="1991"/>
      <c r="FS32" s="1991"/>
      <c r="FT32" s="1991"/>
      <c r="FU32" s="1991"/>
      <c r="FV32" s="1991"/>
      <c r="FW32" s="1991"/>
      <c r="FX32" s="1991"/>
      <c r="FY32" s="1991"/>
      <c r="FZ32" s="1991"/>
      <c r="GA32" s="1991"/>
      <c r="GB32" s="1991"/>
      <c r="GC32" s="1991"/>
      <c r="GD32" s="1991"/>
      <c r="GE32" s="1991"/>
      <c r="GF32" s="1991"/>
      <c r="GG32" s="1991"/>
      <c r="GH32" s="1991"/>
      <c r="GI32" s="1991"/>
      <c r="GJ32" s="1991"/>
      <c r="GK32" s="1991"/>
      <c r="GL32" s="1991"/>
      <c r="GM32" s="1991"/>
      <c r="GN32" s="1991"/>
      <c r="GO32" s="1991"/>
      <c r="GP32" s="1991"/>
      <c r="GQ32" s="1991"/>
      <c r="GR32" s="1991"/>
      <c r="GS32" s="1991"/>
      <c r="GT32" s="1991"/>
      <c r="GU32" s="1991"/>
      <c r="GV32" s="1991"/>
      <c r="GW32" s="1991"/>
      <c r="GX32" s="1991"/>
      <c r="GY32" s="1991"/>
      <c r="GZ32" s="1991"/>
      <c r="HA32" s="1991"/>
      <c r="HB32" s="1991"/>
      <c r="HC32" s="1991"/>
      <c r="HD32" s="1991"/>
      <c r="HE32" s="1991"/>
      <c r="HF32" s="1991"/>
      <c r="HG32" s="1991"/>
      <c r="HH32" s="1991"/>
      <c r="HI32" s="1991"/>
      <c r="HJ32" s="1991"/>
      <c r="HK32" s="1991"/>
      <c r="HL32" s="1991"/>
      <c r="HM32" s="1991"/>
      <c r="HN32" s="1991"/>
      <c r="HO32" s="1991"/>
      <c r="HP32" s="1991"/>
      <c r="HQ32" s="1991"/>
      <c r="HR32" s="1991"/>
      <c r="HS32" s="1991"/>
      <c r="HT32" s="1991"/>
      <c r="HU32" s="1991"/>
      <c r="HV32" s="1991"/>
      <c r="HW32" s="1991"/>
      <c r="HX32" s="1991"/>
      <c r="HY32" s="1991"/>
      <c r="HZ32" s="1991"/>
      <c r="IA32" s="1991"/>
      <c r="IB32" s="1991"/>
      <c r="IC32" s="1991"/>
      <c r="ID32" s="1991"/>
      <c r="IE32" s="1991"/>
      <c r="IF32" s="1991"/>
      <c r="IG32" s="1991"/>
      <c r="IH32" s="1991"/>
      <c r="II32" s="1991"/>
      <c r="IJ32" s="1991"/>
      <c r="IK32" s="1991"/>
      <c r="IL32" s="1991"/>
      <c r="IM32" s="1991"/>
      <c r="IN32" s="1991"/>
      <c r="IO32" s="1991"/>
      <c r="IP32" s="1991"/>
      <c r="IQ32" s="1991"/>
      <c r="IR32" s="1991"/>
      <c r="IS32" s="1991"/>
      <c r="IT32" s="1991"/>
      <c r="IU32" s="1991"/>
      <c r="IV32" s="1991"/>
    </row>
    <row r="33" spans="1:256">
      <c r="A33" s="865" t="s">
        <v>3286</v>
      </c>
      <c r="B33" s="1968"/>
      <c r="C33" s="1968"/>
      <c r="D33" s="1968"/>
      <c r="E33" s="1968"/>
      <c r="F33" s="1968"/>
      <c r="G33" s="1968"/>
      <c r="H33" s="1968"/>
      <c r="I33" s="1968"/>
      <c r="J33" s="1968"/>
      <c r="K33" s="1968"/>
      <c r="L33" s="1968"/>
      <c r="M33" s="1968"/>
      <c r="N33" s="1968"/>
      <c r="O33" s="1968"/>
      <c r="P33" s="1968"/>
      <c r="Q33" s="1968"/>
      <c r="R33" s="1968"/>
      <c r="S33" s="1968"/>
      <c r="T33" s="1968"/>
    </row>
    <row r="34" spans="1:256">
      <c r="A34" s="2491" t="s">
        <v>3287</v>
      </c>
      <c r="B34" s="2491"/>
      <c r="C34" s="2491"/>
      <c r="D34" s="2491"/>
      <c r="E34" s="2491"/>
      <c r="F34" s="2491"/>
      <c r="G34" s="2491"/>
      <c r="H34" s="2491"/>
      <c r="I34" s="2491"/>
      <c r="J34" s="2491"/>
      <c r="K34" s="2491"/>
      <c r="L34" s="2491"/>
      <c r="M34" s="2491"/>
      <c r="N34" s="2491"/>
      <c r="O34" s="2491"/>
      <c r="P34" s="2491"/>
      <c r="Q34" s="2491"/>
      <c r="R34" s="2491"/>
      <c r="S34" s="2491"/>
      <c r="T34" s="1992"/>
      <c r="U34" s="1993"/>
      <c r="V34" s="1993"/>
      <c r="W34" s="1993"/>
      <c r="X34" s="1993"/>
      <c r="Y34" s="1993"/>
      <c r="Z34" s="1993"/>
      <c r="AA34" s="1993"/>
      <c r="AB34" s="1993"/>
      <c r="AC34" s="1993"/>
      <c r="AD34" s="1993"/>
      <c r="AE34" s="1993"/>
      <c r="AF34" s="1993"/>
      <c r="AG34" s="1993"/>
      <c r="AH34" s="1993"/>
      <c r="AI34" s="1993"/>
      <c r="AJ34" s="1993"/>
      <c r="AK34" s="1993"/>
      <c r="AL34" s="1993"/>
      <c r="AM34" s="1993"/>
      <c r="AN34" s="1993"/>
      <c r="AO34" s="1993"/>
      <c r="AP34" s="1993"/>
      <c r="AQ34" s="1993"/>
      <c r="AR34" s="1993"/>
      <c r="AS34" s="1993"/>
      <c r="AT34" s="1993"/>
      <c r="AU34" s="1993"/>
      <c r="AV34" s="1993"/>
      <c r="AW34" s="1993"/>
      <c r="AX34" s="1993"/>
      <c r="AY34" s="1993"/>
      <c r="AZ34" s="1993"/>
      <c r="BA34" s="1993"/>
      <c r="BB34" s="1993"/>
      <c r="BC34" s="1993"/>
      <c r="BD34" s="1993"/>
      <c r="BE34" s="1993"/>
      <c r="BF34" s="1993"/>
      <c r="BG34" s="1993"/>
      <c r="BH34" s="1993"/>
      <c r="BI34" s="1993"/>
      <c r="BJ34" s="1993"/>
      <c r="BK34" s="1993"/>
      <c r="BL34" s="1993"/>
      <c r="BM34" s="1993"/>
      <c r="BN34" s="1993"/>
      <c r="BO34" s="1993"/>
      <c r="BP34" s="1993"/>
      <c r="BQ34" s="1993"/>
      <c r="BR34" s="1993"/>
      <c r="BS34" s="1993"/>
      <c r="BT34" s="1993"/>
      <c r="BU34" s="1993"/>
      <c r="BV34" s="1993"/>
      <c r="BW34" s="1993"/>
      <c r="BX34" s="1993"/>
      <c r="BY34" s="1993"/>
      <c r="BZ34" s="1993"/>
      <c r="CA34" s="1993"/>
      <c r="CB34" s="1993"/>
      <c r="CC34" s="1993"/>
      <c r="CD34" s="1993"/>
      <c r="CE34" s="1993"/>
      <c r="CF34" s="1993"/>
      <c r="CG34" s="1993"/>
      <c r="CH34" s="1993"/>
      <c r="CI34" s="1993"/>
      <c r="CJ34" s="1993"/>
      <c r="CK34" s="1993"/>
      <c r="CL34" s="1993"/>
      <c r="CM34" s="1993"/>
      <c r="CN34" s="1993"/>
      <c r="CO34" s="1993"/>
      <c r="CP34" s="1993"/>
      <c r="CQ34" s="1993"/>
      <c r="CR34" s="1993"/>
      <c r="CS34" s="1993"/>
      <c r="CT34" s="1993"/>
      <c r="CU34" s="1993"/>
      <c r="CV34" s="1993"/>
      <c r="CW34" s="1993"/>
      <c r="CX34" s="1993"/>
      <c r="CY34" s="1993"/>
      <c r="CZ34" s="1993"/>
      <c r="DA34" s="1993"/>
      <c r="DB34" s="1993"/>
      <c r="DC34" s="1993"/>
      <c r="DD34" s="1993"/>
      <c r="DE34" s="1993"/>
      <c r="DF34" s="1993"/>
      <c r="DG34" s="1993"/>
      <c r="DH34" s="1993"/>
      <c r="DI34" s="1993"/>
      <c r="DJ34" s="1993"/>
      <c r="DK34" s="1993"/>
      <c r="DL34" s="1993"/>
      <c r="DM34" s="1993"/>
      <c r="DN34" s="1993"/>
      <c r="DO34" s="1993"/>
      <c r="DP34" s="1993"/>
      <c r="DQ34" s="1993"/>
      <c r="DR34" s="1993"/>
      <c r="DS34" s="1993"/>
      <c r="DT34" s="1993"/>
      <c r="DU34" s="1993"/>
      <c r="DV34" s="1993"/>
      <c r="DW34" s="1993"/>
      <c r="DX34" s="1993"/>
      <c r="DY34" s="1993"/>
      <c r="DZ34" s="1993"/>
      <c r="EA34" s="1993"/>
      <c r="EB34" s="1993"/>
      <c r="EC34" s="1993"/>
      <c r="ED34" s="1993"/>
      <c r="EE34" s="1993"/>
      <c r="EF34" s="1993"/>
      <c r="EG34" s="1993"/>
      <c r="EH34" s="1993"/>
      <c r="EI34" s="1993"/>
      <c r="EJ34" s="1993"/>
      <c r="EK34" s="1993"/>
      <c r="EL34" s="1993"/>
      <c r="EM34" s="1993"/>
      <c r="EN34" s="1993"/>
      <c r="EO34" s="1993"/>
      <c r="EP34" s="1993"/>
      <c r="EQ34" s="1993"/>
      <c r="ER34" s="1993"/>
      <c r="ES34" s="1993"/>
      <c r="ET34" s="1993"/>
      <c r="EU34" s="1993"/>
      <c r="EV34" s="1993"/>
      <c r="EW34" s="1993"/>
      <c r="EX34" s="1993"/>
      <c r="EY34" s="1993"/>
      <c r="EZ34" s="1993"/>
      <c r="FA34" s="1993"/>
      <c r="FB34" s="1993"/>
      <c r="FC34" s="1993"/>
      <c r="FD34" s="1993"/>
      <c r="FE34" s="1993"/>
      <c r="FF34" s="1993"/>
      <c r="FG34" s="1993"/>
      <c r="FH34" s="1993"/>
      <c r="FI34" s="1993"/>
      <c r="FJ34" s="1993"/>
      <c r="FK34" s="1993"/>
      <c r="FL34" s="1993"/>
      <c r="FM34" s="1993"/>
      <c r="FN34" s="1993"/>
      <c r="FO34" s="1993"/>
      <c r="FP34" s="1993"/>
      <c r="FQ34" s="1993"/>
      <c r="FR34" s="1993"/>
      <c r="FS34" s="1993"/>
      <c r="FT34" s="1993"/>
      <c r="FU34" s="1993"/>
      <c r="FV34" s="1993"/>
      <c r="FW34" s="1993"/>
      <c r="FX34" s="1993"/>
      <c r="FY34" s="1993"/>
      <c r="FZ34" s="1993"/>
      <c r="GA34" s="1993"/>
      <c r="GB34" s="1993"/>
      <c r="GC34" s="1993"/>
      <c r="GD34" s="1993"/>
      <c r="GE34" s="1993"/>
      <c r="GF34" s="1993"/>
      <c r="GG34" s="1993"/>
      <c r="GH34" s="1993"/>
      <c r="GI34" s="1993"/>
      <c r="GJ34" s="1993"/>
      <c r="GK34" s="1993"/>
      <c r="GL34" s="1993"/>
      <c r="GM34" s="1993"/>
      <c r="GN34" s="1993"/>
      <c r="GO34" s="1993"/>
      <c r="GP34" s="1993"/>
      <c r="GQ34" s="1993"/>
      <c r="GR34" s="1993"/>
      <c r="GS34" s="1993"/>
      <c r="GT34" s="1993"/>
      <c r="GU34" s="1993"/>
      <c r="GV34" s="1993"/>
      <c r="GW34" s="1993"/>
      <c r="GX34" s="1993"/>
      <c r="GY34" s="1993"/>
      <c r="GZ34" s="1993"/>
      <c r="HA34" s="1993"/>
      <c r="HB34" s="1993"/>
      <c r="HC34" s="1993"/>
      <c r="HD34" s="1993"/>
      <c r="HE34" s="1993"/>
      <c r="HF34" s="1993"/>
      <c r="HG34" s="1993"/>
      <c r="HH34" s="1993"/>
      <c r="HI34" s="1993"/>
      <c r="HJ34" s="1993"/>
      <c r="HK34" s="1993"/>
      <c r="HL34" s="1993"/>
      <c r="HM34" s="1993"/>
      <c r="HN34" s="1993"/>
      <c r="HO34" s="1993"/>
      <c r="HP34" s="1993"/>
      <c r="HQ34" s="1993"/>
      <c r="HR34" s="1993"/>
      <c r="HS34" s="1993"/>
      <c r="HT34" s="1993"/>
      <c r="HU34" s="1993"/>
      <c r="HV34" s="1993"/>
      <c r="HW34" s="1993"/>
      <c r="HX34" s="1993"/>
      <c r="HY34" s="1993"/>
      <c r="HZ34" s="1993"/>
      <c r="IA34" s="1993"/>
      <c r="IB34" s="1993"/>
      <c r="IC34" s="1993"/>
      <c r="ID34" s="1993"/>
      <c r="IE34" s="1993"/>
      <c r="IF34" s="1993"/>
      <c r="IG34" s="1993"/>
      <c r="IH34" s="1993"/>
      <c r="II34" s="1993"/>
      <c r="IJ34" s="1993"/>
      <c r="IK34" s="1993"/>
      <c r="IL34" s="1993"/>
      <c r="IM34" s="1993"/>
      <c r="IN34" s="1993"/>
      <c r="IO34" s="1993"/>
      <c r="IP34" s="1993"/>
      <c r="IQ34" s="1993"/>
      <c r="IR34" s="1993"/>
      <c r="IS34" s="1993"/>
      <c r="IT34" s="1993"/>
      <c r="IU34" s="1993"/>
      <c r="IV34" s="1993"/>
    </row>
    <row r="35" spans="1:256">
      <c r="A35" s="2491" t="s">
        <v>3288</v>
      </c>
      <c r="B35" s="2491"/>
      <c r="C35" s="2491"/>
      <c r="D35" s="2491"/>
      <c r="E35" s="2491"/>
      <c r="F35" s="2491"/>
      <c r="G35" s="2491"/>
      <c r="H35" s="2491"/>
      <c r="I35" s="2491"/>
      <c r="J35" s="2491"/>
      <c r="K35" s="2491"/>
      <c r="L35" s="2491"/>
      <c r="M35" s="2491"/>
      <c r="N35" s="2491"/>
      <c r="O35" s="2491"/>
      <c r="P35" s="2491"/>
      <c r="Q35" s="2491"/>
      <c r="R35" s="2491"/>
      <c r="S35" s="2491"/>
      <c r="T35" s="1992"/>
      <c r="U35" s="1993"/>
      <c r="V35" s="1993"/>
      <c r="W35" s="1993"/>
      <c r="X35" s="1993"/>
      <c r="Y35" s="1993"/>
      <c r="Z35" s="1993"/>
      <c r="AA35" s="1993"/>
      <c r="AB35" s="1993"/>
      <c r="AC35" s="1993"/>
      <c r="AD35" s="1993"/>
      <c r="AE35" s="1993"/>
      <c r="AF35" s="1993"/>
      <c r="AG35" s="1993"/>
      <c r="AH35" s="1993"/>
      <c r="AI35" s="1993"/>
      <c r="AJ35" s="1993"/>
      <c r="AK35" s="1993"/>
      <c r="AL35" s="1993"/>
      <c r="AM35" s="1993"/>
      <c r="AN35" s="1993"/>
      <c r="AO35" s="1993"/>
      <c r="AP35" s="1993"/>
      <c r="AQ35" s="1993"/>
      <c r="AR35" s="1993"/>
      <c r="AS35" s="1993"/>
      <c r="AT35" s="1993"/>
      <c r="AU35" s="1993"/>
      <c r="AV35" s="1993"/>
      <c r="AW35" s="1993"/>
      <c r="AX35" s="1993"/>
      <c r="AY35" s="1993"/>
      <c r="AZ35" s="1993"/>
      <c r="BA35" s="1993"/>
      <c r="BB35" s="1993"/>
      <c r="BC35" s="1993"/>
      <c r="BD35" s="1993"/>
      <c r="BE35" s="1993"/>
      <c r="BF35" s="1993"/>
      <c r="BG35" s="1993"/>
      <c r="BH35" s="1993"/>
      <c r="BI35" s="1993"/>
      <c r="BJ35" s="1993"/>
      <c r="BK35" s="1993"/>
      <c r="BL35" s="1993"/>
      <c r="BM35" s="1993"/>
      <c r="BN35" s="1993"/>
      <c r="BO35" s="1993"/>
      <c r="BP35" s="1993"/>
      <c r="BQ35" s="1993"/>
      <c r="BR35" s="1993"/>
      <c r="BS35" s="1993"/>
      <c r="BT35" s="1993"/>
      <c r="BU35" s="1993"/>
      <c r="BV35" s="1993"/>
      <c r="BW35" s="1993"/>
      <c r="BX35" s="1993"/>
      <c r="BY35" s="1993"/>
      <c r="BZ35" s="1993"/>
      <c r="CA35" s="1993"/>
      <c r="CB35" s="1993"/>
      <c r="CC35" s="1993"/>
      <c r="CD35" s="1993"/>
      <c r="CE35" s="1993"/>
      <c r="CF35" s="1993"/>
      <c r="CG35" s="1993"/>
      <c r="CH35" s="1993"/>
      <c r="CI35" s="1993"/>
      <c r="CJ35" s="1993"/>
      <c r="CK35" s="1993"/>
      <c r="CL35" s="1993"/>
      <c r="CM35" s="1993"/>
      <c r="CN35" s="1993"/>
      <c r="CO35" s="1993"/>
      <c r="CP35" s="1993"/>
      <c r="CQ35" s="1993"/>
      <c r="CR35" s="1993"/>
      <c r="CS35" s="1993"/>
      <c r="CT35" s="1993"/>
      <c r="CU35" s="1993"/>
      <c r="CV35" s="1993"/>
      <c r="CW35" s="1993"/>
      <c r="CX35" s="1993"/>
      <c r="CY35" s="1993"/>
      <c r="CZ35" s="1993"/>
      <c r="DA35" s="1993"/>
      <c r="DB35" s="1993"/>
      <c r="DC35" s="1993"/>
      <c r="DD35" s="1993"/>
      <c r="DE35" s="1993"/>
      <c r="DF35" s="1993"/>
      <c r="DG35" s="1993"/>
      <c r="DH35" s="1993"/>
      <c r="DI35" s="1993"/>
      <c r="DJ35" s="1993"/>
      <c r="DK35" s="1993"/>
      <c r="DL35" s="1993"/>
      <c r="DM35" s="1993"/>
      <c r="DN35" s="1993"/>
      <c r="DO35" s="1993"/>
      <c r="DP35" s="1993"/>
      <c r="DQ35" s="1993"/>
      <c r="DR35" s="1993"/>
      <c r="DS35" s="1993"/>
      <c r="DT35" s="1993"/>
      <c r="DU35" s="1993"/>
      <c r="DV35" s="1993"/>
      <c r="DW35" s="1993"/>
      <c r="DX35" s="1993"/>
      <c r="DY35" s="1993"/>
      <c r="DZ35" s="1993"/>
      <c r="EA35" s="1993"/>
      <c r="EB35" s="1993"/>
      <c r="EC35" s="1993"/>
      <c r="ED35" s="1993"/>
      <c r="EE35" s="1993"/>
      <c r="EF35" s="1993"/>
      <c r="EG35" s="1993"/>
      <c r="EH35" s="1993"/>
      <c r="EI35" s="1993"/>
      <c r="EJ35" s="1993"/>
      <c r="EK35" s="1993"/>
      <c r="EL35" s="1993"/>
      <c r="EM35" s="1993"/>
      <c r="EN35" s="1993"/>
      <c r="EO35" s="1993"/>
      <c r="EP35" s="1993"/>
      <c r="EQ35" s="1993"/>
      <c r="ER35" s="1993"/>
      <c r="ES35" s="1993"/>
      <c r="ET35" s="1993"/>
      <c r="EU35" s="1993"/>
      <c r="EV35" s="1993"/>
      <c r="EW35" s="1993"/>
      <c r="EX35" s="1993"/>
      <c r="EY35" s="1993"/>
      <c r="EZ35" s="1993"/>
      <c r="FA35" s="1993"/>
      <c r="FB35" s="1993"/>
      <c r="FC35" s="1993"/>
      <c r="FD35" s="1993"/>
      <c r="FE35" s="1993"/>
      <c r="FF35" s="1993"/>
      <c r="FG35" s="1993"/>
      <c r="FH35" s="1993"/>
      <c r="FI35" s="1993"/>
      <c r="FJ35" s="1993"/>
      <c r="FK35" s="1993"/>
      <c r="FL35" s="1993"/>
      <c r="FM35" s="1993"/>
      <c r="FN35" s="1993"/>
      <c r="FO35" s="1993"/>
      <c r="FP35" s="1993"/>
      <c r="FQ35" s="1993"/>
      <c r="FR35" s="1993"/>
      <c r="FS35" s="1993"/>
      <c r="FT35" s="1993"/>
      <c r="FU35" s="1993"/>
      <c r="FV35" s="1993"/>
      <c r="FW35" s="1993"/>
      <c r="FX35" s="1993"/>
      <c r="FY35" s="1993"/>
      <c r="FZ35" s="1993"/>
      <c r="GA35" s="1993"/>
      <c r="GB35" s="1993"/>
      <c r="GC35" s="1993"/>
      <c r="GD35" s="1993"/>
      <c r="GE35" s="1993"/>
      <c r="GF35" s="1993"/>
      <c r="GG35" s="1993"/>
      <c r="GH35" s="1993"/>
      <c r="GI35" s="1993"/>
      <c r="GJ35" s="1993"/>
      <c r="GK35" s="1993"/>
      <c r="GL35" s="1993"/>
      <c r="GM35" s="1993"/>
      <c r="GN35" s="1993"/>
      <c r="GO35" s="1993"/>
      <c r="GP35" s="1993"/>
      <c r="GQ35" s="1993"/>
      <c r="GR35" s="1993"/>
      <c r="GS35" s="1993"/>
      <c r="GT35" s="1993"/>
      <c r="GU35" s="1993"/>
      <c r="GV35" s="1993"/>
      <c r="GW35" s="1993"/>
      <c r="GX35" s="1993"/>
      <c r="GY35" s="1993"/>
      <c r="GZ35" s="1993"/>
      <c r="HA35" s="1993"/>
      <c r="HB35" s="1993"/>
      <c r="HC35" s="1993"/>
      <c r="HD35" s="1993"/>
      <c r="HE35" s="1993"/>
      <c r="HF35" s="1993"/>
      <c r="HG35" s="1993"/>
      <c r="HH35" s="1993"/>
      <c r="HI35" s="1993"/>
      <c r="HJ35" s="1993"/>
      <c r="HK35" s="1993"/>
      <c r="HL35" s="1993"/>
      <c r="HM35" s="1993"/>
      <c r="HN35" s="1993"/>
      <c r="HO35" s="1993"/>
      <c r="HP35" s="1993"/>
      <c r="HQ35" s="1993"/>
      <c r="HR35" s="1993"/>
      <c r="HS35" s="1993"/>
      <c r="HT35" s="1993"/>
      <c r="HU35" s="1993"/>
      <c r="HV35" s="1993"/>
      <c r="HW35" s="1993"/>
      <c r="HX35" s="1993"/>
      <c r="HY35" s="1993"/>
      <c r="HZ35" s="1993"/>
      <c r="IA35" s="1993"/>
      <c r="IB35" s="1993"/>
      <c r="IC35" s="1993"/>
      <c r="ID35" s="1993"/>
      <c r="IE35" s="1993"/>
      <c r="IF35" s="1993"/>
      <c r="IG35" s="1993"/>
      <c r="IH35" s="1993"/>
      <c r="II35" s="1993"/>
      <c r="IJ35" s="1993"/>
      <c r="IK35" s="1993"/>
      <c r="IL35" s="1993"/>
      <c r="IM35" s="1993"/>
      <c r="IN35" s="1993"/>
      <c r="IO35" s="1993"/>
      <c r="IP35" s="1993"/>
      <c r="IQ35" s="1993"/>
      <c r="IR35" s="1993"/>
      <c r="IS35" s="1993"/>
      <c r="IT35" s="1993"/>
      <c r="IU35" s="1993"/>
      <c r="IV35" s="1993"/>
    </row>
    <row r="36" spans="1:256">
      <c r="A36" s="2491" t="s">
        <v>3289</v>
      </c>
      <c r="B36" s="2491"/>
      <c r="C36" s="2491"/>
      <c r="D36" s="2491"/>
      <c r="E36" s="2491"/>
      <c r="F36" s="2491"/>
      <c r="G36" s="2491"/>
      <c r="H36" s="2491"/>
      <c r="I36" s="2491"/>
      <c r="J36" s="2491"/>
      <c r="K36" s="2491"/>
      <c r="L36" s="2491"/>
      <c r="M36" s="2491"/>
      <c r="N36" s="2491" t="s">
        <v>3666</v>
      </c>
      <c r="O36" s="2491"/>
      <c r="P36" s="2491"/>
      <c r="Q36" s="2491"/>
      <c r="R36" s="2491"/>
      <c r="S36" s="2491"/>
      <c r="T36" s="1992"/>
      <c r="U36" s="1993"/>
      <c r="V36" s="1993"/>
      <c r="W36" s="1993"/>
      <c r="X36" s="1993"/>
      <c r="Y36" s="1993"/>
      <c r="Z36" s="1993"/>
      <c r="AA36" s="1993"/>
      <c r="AB36" s="1993"/>
      <c r="AC36" s="1993"/>
      <c r="AD36" s="1993"/>
      <c r="AE36" s="1993"/>
      <c r="AF36" s="1993"/>
      <c r="AG36" s="1993"/>
      <c r="AH36" s="1993"/>
      <c r="AI36" s="1993"/>
      <c r="AJ36" s="1993"/>
      <c r="AK36" s="1993"/>
      <c r="AL36" s="1993"/>
      <c r="AM36" s="1993"/>
      <c r="AN36" s="1993"/>
      <c r="AO36" s="1993"/>
      <c r="AP36" s="1993"/>
      <c r="AQ36" s="1993"/>
      <c r="AR36" s="1993"/>
      <c r="AS36" s="1993"/>
      <c r="AT36" s="1993"/>
      <c r="AU36" s="1993"/>
      <c r="AV36" s="1993"/>
      <c r="AW36" s="1993"/>
      <c r="AX36" s="1993"/>
      <c r="AY36" s="1993"/>
      <c r="AZ36" s="1993"/>
      <c r="BA36" s="1993"/>
      <c r="BB36" s="1993"/>
      <c r="BC36" s="1993"/>
      <c r="BD36" s="1993"/>
      <c r="BE36" s="1993"/>
      <c r="BF36" s="1993"/>
      <c r="BG36" s="1993"/>
      <c r="BH36" s="1993"/>
      <c r="BI36" s="1993"/>
      <c r="BJ36" s="1993"/>
      <c r="BK36" s="1993"/>
      <c r="BL36" s="1993"/>
      <c r="BM36" s="1993"/>
      <c r="BN36" s="1993"/>
      <c r="BO36" s="1993"/>
      <c r="BP36" s="1993"/>
      <c r="BQ36" s="1993"/>
      <c r="BR36" s="1993"/>
      <c r="BS36" s="1993"/>
      <c r="BT36" s="1993"/>
      <c r="BU36" s="1993"/>
      <c r="BV36" s="1993"/>
      <c r="BW36" s="1993"/>
      <c r="BX36" s="1993"/>
      <c r="BY36" s="1993"/>
      <c r="BZ36" s="1993"/>
      <c r="CA36" s="1993"/>
      <c r="CB36" s="1993"/>
      <c r="CC36" s="1993"/>
      <c r="CD36" s="1993"/>
      <c r="CE36" s="1993"/>
      <c r="CF36" s="1993"/>
      <c r="CG36" s="1993"/>
      <c r="CH36" s="1993"/>
      <c r="CI36" s="1993"/>
      <c r="CJ36" s="1993"/>
      <c r="CK36" s="1993"/>
      <c r="CL36" s="1993"/>
      <c r="CM36" s="1993"/>
      <c r="CN36" s="1993"/>
      <c r="CO36" s="1993"/>
      <c r="CP36" s="1993"/>
      <c r="CQ36" s="1993"/>
      <c r="CR36" s="1993"/>
      <c r="CS36" s="1993"/>
      <c r="CT36" s="1993"/>
      <c r="CU36" s="1993"/>
      <c r="CV36" s="1993"/>
      <c r="CW36" s="1993"/>
      <c r="CX36" s="1993"/>
      <c r="CY36" s="1993"/>
      <c r="CZ36" s="1993"/>
      <c r="DA36" s="1993"/>
      <c r="DB36" s="1993"/>
      <c r="DC36" s="1993"/>
      <c r="DD36" s="1993"/>
      <c r="DE36" s="1993"/>
      <c r="DF36" s="1993"/>
      <c r="DG36" s="1993"/>
      <c r="DH36" s="1993"/>
      <c r="DI36" s="1993"/>
      <c r="DJ36" s="1993"/>
      <c r="DK36" s="1993"/>
      <c r="DL36" s="1993"/>
      <c r="DM36" s="1993"/>
      <c r="DN36" s="1993"/>
      <c r="DO36" s="1993"/>
      <c r="DP36" s="1993"/>
      <c r="DQ36" s="1993"/>
      <c r="DR36" s="1993"/>
      <c r="DS36" s="1993"/>
      <c r="DT36" s="1993"/>
      <c r="DU36" s="1993"/>
      <c r="DV36" s="1993"/>
      <c r="DW36" s="1993"/>
      <c r="DX36" s="1993"/>
      <c r="DY36" s="1993"/>
      <c r="DZ36" s="1993"/>
      <c r="EA36" s="1993"/>
      <c r="EB36" s="1993"/>
      <c r="EC36" s="1993"/>
      <c r="ED36" s="1993"/>
      <c r="EE36" s="1993"/>
      <c r="EF36" s="1993"/>
      <c r="EG36" s="1993"/>
      <c r="EH36" s="1993"/>
      <c r="EI36" s="1993"/>
      <c r="EJ36" s="1993"/>
      <c r="EK36" s="1993"/>
      <c r="EL36" s="1993"/>
      <c r="EM36" s="1993"/>
      <c r="EN36" s="1993"/>
      <c r="EO36" s="1993"/>
      <c r="EP36" s="1993"/>
      <c r="EQ36" s="1993"/>
      <c r="ER36" s="1993"/>
      <c r="ES36" s="1993"/>
      <c r="ET36" s="1993"/>
      <c r="EU36" s="1993"/>
      <c r="EV36" s="1993"/>
      <c r="EW36" s="1993"/>
      <c r="EX36" s="1993"/>
      <c r="EY36" s="1993"/>
      <c r="EZ36" s="1993"/>
      <c r="FA36" s="1993"/>
      <c r="FB36" s="1993"/>
      <c r="FC36" s="1993"/>
      <c r="FD36" s="1993"/>
      <c r="FE36" s="1993"/>
      <c r="FF36" s="1993"/>
      <c r="FG36" s="1993"/>
      <c r="FH36" s="1993"/>
      <c r="FI36" s="1993"/>
      <c r="FJ36" s="1993"/>
      <c r="FK36" s="1993"/>
      <c r="FL36" s="1993"/>
      <c r="FM36" s="1993"/>
      <c r="FN36" s="1993"/>
      <c r="FO36" s="1993"/>
      <c r="FP36" s="1993"/>
      <c r="FQ36" s="1993"/>
      <c r="FR36" s="1993"/>
      <c r="FS36" s="1993"/>
      <c r="FT36" s="1993"/>
      <c r="FU36" s="1993"/>
      <c r="FV36" s="1993"/>
      <c r="FW36" s="1993"/>
      <c r="FX36" s="1993"/>
      <c r="FY36" s="1993"/>
      <c r="FZ36" s="1993"/>
      <c r="GA36" s="1993"/>
      <c r="GB36" s="1993"/>
      <c r="GC36" s="1993"/>
      <c r="GD36" s="1993"/>
      <c r="GE36" s="1993"/>
      <c r="GF36" s="1993"/>
      <c r="GG36" s="1993"/>
      <c r="GH36" s="1993"/>
      <c r="GI36" s="1993"/>
      <c r="GJ36" s="1993"/>
      <c r="GK36" s="1993"/>
      <c r="GL36" s="1993"/>
      <c r="GM36" s="1993"/>
      <c r="GN36" s="1993"/>
      <c r="GO36" s="1993"/>
      <c r="GP36" s="1993"/>
      <c r="GQ36" s="1993"/>
      <c r="GR36" s="1993"/>
      <c r="GS36" s="1993"/>
      <c r="GT36" s="1993"/>
      <c r="GU36" s="1993"/>
      <c r="GV36" s="1993"/>
      <c r="GW36" s="1993"/>
      <c r="GX36" s="1993"/>
      <c r="GY36" s="1993"/>
      <c r="GZ36" s="1993"/>
      <c r="HA36" s="1993"/>
      <c r="HB36" s="1993"/>
      <c r="HC36" s="1993"/>
      <c r="HD36" s="1993"/>
      <c r="HE36" s="1993"/>
      <c r="HF36" s="1993"/>
      <c r="HG36" s="1993"/>
      <c r="HH36" s="1993"/>
      <c r="HI36" s="1993"/>
      <c r="HJ36" s="1993"/>
      <c r="HK36" s="1993"/>
      <c r="HL36" s="1993"/>
      <c r="HM36" s="1993"/>
      <c r="HN36" s="1993"/>
      <c r="HO36" s="1993"/>
      <c r="HP36" s="1993"/>
      <c r="HQ36" s="1993"/>
      <c r="HR36" s="1993"/>
      <c r="HS36" s="1993"/>
      <c r="HT36" s="1993"/>
      <c r="HU36" s="1993"/>
      <c r="HV36" s="1993"/>
      <c r="HW36" s="1993"/>
      <c r="HX36" s="1993"/>
      <c r="HY36" s="1993"/>
      <c r="HZ36" s="1993"/>
      <c r="IA36" s="1993"/>
      <c r="IB36" s="1993"/>
      <c r="IC36" s="1993"/>
      <c r="ID36" s="1993"/>
      <c r="IE36" s="1993"/>
      <c r="IF36" s="1993"/>
      <c r="IG36" s="1993"/>
      <c r="IH36" s="1993"/>
      <c r="II36" s="1993"/>
      <c r="IJ36" s="1993"/>
      <c r="IK36" s="1993"/>
      <c r="IL36" s="1993"/>
      <c r="IM36" s="1993"/>
      <c r="IN36" s="1993"/>
      <c r="IO36" s="1993"/>
      <c r="IP36" s="1993"/>
      <c r="IQ36" s="1993"/>
      <c r="IR36" s="1993"/>
      <c r="IS36" s="1993"/>
      <c r="IT36" s="1993"/>
      <c r="IU36" s="1993"/>
      <c r="IV36" s="1993"/>
    </row>
    <row r="37" spans="1:256">
      <c r="A37" s="2492" t="s">
        <v>0</v>
      </c>
      <c r="B37" s="2492"/>
      <c r="C37" s="2492"/>
      <c r="D37" s="2491" t="s">
        <v>3290</v>
      </c>
      <c r="E37" s="2491"/>
      <c r="F37" s="2491"/>
      <c r="G37" s="2491" t="s">
        <v>2005</v>
      </c>
      <c r="H37" s="2491"/>
      <c r="I37" s="2491"/>
      <c r="J37" s="2491" t="s">
        <v>3291</v>
      </c>
      <c r="K37" s="2491"/>
      <c r="L37" s="2491"/>
      <c r="M37" s="2491"/>
      <c r="N37" s="2491" t="s">
        <v>3292</v>
      </c>
      <c r="O37" s="2491"/>
      <c r="P37" s="2491"/>
      <c r="Q37" s="2491"/>
      <c r="R37" s="2491"/>
      <c r="S37" s="2491"/>
      <c r="T37" s="1992"/>
      <c r="U37" s="1993"/>
      <c r="V37" s="1993"/>
      <c r="W37" s="1993"/>
      <c r="X37" s="1993"/>
      <c r="Y37" s="1993"/>
      <c r="Z37" s="1993"/>
      <c r="AA37" s="1993"/>
      <c r="AB37" s="1993"/>
      <c r="AC37" s="1993"/>
      <c r="AD37" s="1993"/>
      <c r="AE37" s="1993"/>
      <c r="AF37" s="1993"/>
      <c r="AG37" s="1993"/>
      <c r="AH37" s="1993"/>
      <c r="AI37" s="1993"/>
      <c r="AJ37" s="1993"/>
      <c r="AK37" s="1993"/>
      <c r="AL37" s="1993"/>
      <c r="AM37" s="1993"/>
      <c r="AN37" s="1993"/>
      <c r="AO37" s="1993"/>
      <c r="AP37" s="1993"/>
      <c r="AQ37" s="1993"/>
      <c r="AR37" s="1993"/>
      <c r="AS37" s="1993"/>
      <c r="AT37" s="1993"/>
      <c r="AU37" s="1993"/>
      <c r="AV37" s="1993"/>
      <c r="AW37" s="1993"/>
      <c r="AX37" s="1993"/>
      <c r="AY37" s="1993"/>
      <c r="AZ37" s="1993"/>
      <c r="BA37" s="1993"/>
      <c r="BB37" s="1993"/>
      <c r="BC37" s="1993"/>
      <c r="BD37" s="1993"/>
      <c r="BE37" s="1993"/>
      <c r="BF37" s="1993"/>
      <c r="BG37" s="1993"/>
      <c r="BH37" s="1993"/>
      <c r="BI37" s="1993"/>
      <c r="BJ37" s="1993"/>
      <c r="BK37" s="1993"/>
      <c r="BL37" s="1993"/>
      <c r="BM37" s="1993"/>
      <c r="BN37" s="1993"/>
      <c r="BO37" s="1993"/>
      <c r="BP37" s="1993"/>
      <c r="BQ37" s="1993"/>
      <c r="BR37" s="1993"/>
      <c r="BS37" s="1993"/>
      <c r="BT37" s="1993"/>
      <c r="BU37" s="1993"/>
      <c r="BV37" s="1993"/>
      <c r="BW37" s="1993"/>
      <c r="BX37" s="1993"/>
      <c r="BY37" s="1993"/>
      <c r="BZ37" s="1993"/>
      <c r="CA37" s="1993"/>
      <c r="CB37" s="1993"/>
      <c r="CC37" s="1993"/>
      <c r="CD37" s="1993"/>
      <c r="CE37" s="1993"/>
      <c r="CF37" s="1993"/>
      <c r="CG37" s="1993"/>
      <c r="CH37" s="1993"/>
      <c r="CI37" s="1993"/>
      <c r="CJ37" s="1993"/>
      <c r="CK37" s="1993"/>
      <c r="CL37" s="1993"/>
      <c r="CM37" s="1993"/>
      <c r="CN37" s="1993"/>
      <c r="CO37" s="1993"/>
      <c r="CP37" s="1993"/>
      <c r="CQ37" s="1993"/>
      <c r="CR37" s="1993"/>
      <c r="CS37" s="1993"/>
      <c r="CT37" s="1993"/>
      <c r="CU37" s="1993"/>
      <c r="CV37" s="1993"/>
      <c r="CW37" s="1993"/>
      <c r="CX37" s="1993"/>
      <c r="CY37" s="1993"/>
      <c r="CZ37" s="1993"/>
      <c r="DA37" s="1993"/>
      <c r="DB37" s="1993"/>
      <c r="DC37" s="1993"/>
      <c r="DD37" s="1993"/>
      <c r="DE37" s="1993"/>
      <c r="DF37" s="1993"/>
      <c r="DG37" s="1993"/>
      <c r="DH37" s="1993"/>
      <c r="DI37" s="1993"/>
      <c r="DJ37" s="1993"/>
      <c r="DK37" s="1993"/>
      <c r="DL37" s="1993"/>
      <c r="DM37" s="1993"/>
      <c r="DN37" s="1993"/>
      <c r="DO37" s="1993"/>
      <c r="DP37" s="1993"/>
      <c r="DQ37" s="1993"/>
      <c r="DR37" s="1993"/>
      <c r="DS37" s="1993"/>
      <c r="DT37" s="1993"/>
      <c r="DU37" s="1993"/>
      <c r="DV37" s="1993"/>
      <c r="DW37" s="1993"/>
      <c r="DX37" s="1993"/>
      <c r="DY37" s="1993"/>
      <c r="DZ37" s="1993"/>
      <c r="EA37" s="1993"/>
      <c r="EB37" s="1993"/>
      <c r="EC37" s="1993"/>
      <c r="ED37" s="1993"/>
      <c r="EE37" s="1993"/>
      <c r="EF37" s="1993"/>
      <c r="EG37" s="1993"/>
      <c r="EH37" s="1993"/>
      <c r="EI37" s="1993"/>
      <c r="EJ37" s="1993"/>
      <c r="EK37" s="1993"/>
      <c r="EL37" s="1993"/>
      <c r="EM37" s="1993"/>
      <c r="EN37" s="1993"/>
      <c r="EO37" s="1993"/>
      <c r="EP37" s="1993"/>
      <c r="EQ37" s="1993"/>
      <c r="ER37" s="1993"/>
      <c r="ES37" s="1993"/>
      <c r="ET37" s="1993"/>
      <c r="EU37" s="1993"/>
      <c r="EV37" s="1993"/>
      <c r="EW37" s="1993"/>
      <c r="EX37" s="1993"/>
      <c r="EY37" s="1993"/>
      <c r="EZ37" s="1993"/>
      <c r="FA37" s="1993"/>
      <c r="FB37" s="1993"/>
      <c r="FC37" s="1993"/>
      <c r="FD37" s="1993"/>
      <c r="FE37" s="1993"/>
      <c r="FF37" s="1993"/>
      <c r="FG37" s="1993"/>
      <c r="FH37" s="1993"/>
      <c r="FI37" s="1993"/>
      <c r="FJ37" s="1993"/>
      <c r="FK37" s="1993"/>
      <c r="FL37" s="1993"/>
      <c r="FM37" s="1993"/>
      <c r="FN37" s="1993"/>
      <c r="FO37" s="1993"/>
      <c r="FP37" s="1993"/>
      <c r="FQ37" s="1993"/>
      <c r="FR37" s="1993"/>
      <c r="FS37" s="1993"/>
      <c r="FT37" s="1993"/>
      <c r="FU37" s="1993"/>
      <c r="FV37" s="1993"/>
      <c r="FW37" s="1993"/>
      <c r="FX37" s="1993"/>
      <c r="FY37" s="1993"/>
      <c r="FZ37" s="1993"/>
      <c r="GA37" s="1993"/>
      <c r="GB37" s="1993"/>
      <c r="GC37" s="1993"/>
      <c r="GD37" s="1993"/>
      <c r="GE37" s="1993"/>
      <c r="GF37" s="1993"/>
      <c r="GG37" s="1993"/>
      <c r="GH37" s="1993"/>
      <c r="GI37" s="1993"/>
      <c r="GJ37" s="1993"/>
      <c r="GK37" s="1993"/>
      <c r="GL37" s="1993"/>
      <c r="GM37" s="1993"/>
      <c r="GN37" s="1993"/>
      <c r="GO37" s="1993"/>
      <c r="GP37" s="1993"/>
      <c r="GQ37" s="1993"/>
      <c r="GR37" s="1993"/>
      <c r="GS37" s="1993"/>
      <c r="GT37" s="1993"/>
      <c r="GU37" s="1993"/>
      <c r="GV37" s="1993"/>
      <c r="GW37" s="1993"/>
      <c r="GX37" s="1993"/>
      <c r="GY37" s="1993"/>
      <c r="GZ37" s="1993"/>
      <c r="HA37" s="1993"/>
      <c r="HB37" s="1993"/>
      <c r="HC37" s="1993"/>
      <c r="HD37" s="1993"/>
      <c r="HE37" s="1993"/>
      <c r="HF37" s="1993"/>
      <c r="HG37" s="1993"/>
      <c r="HH37" s="1993"/>
      <c r="HI37" s="1993"/>
      <c r="HJ37" s="1993"/>
      <c r="HK37" s="1993"/>
      <c r="HL37" s="1993"/>
      <c r="HM37" s="1993"/>
      <c r="HN37" s="1993"/>
      <c r="HO37" s="1993"/>
      <c r="HP37" s="1993"/>
      <c r="HQ37" s="1993"/>
      <c r="HR37" s="1993"/>
      <c r="HS37" s="1993"/>
      <c r="HT37" s="1993"/>
      <c r="HU37" s="1993"/>
      <c r="HV37" s="1993"/>
      <c r="HW37" s="1993"/>
      <c r="HX37" s="1993"/>
      <c r="HY37" s="1993"/>
      <c r="HZ37" s="1993"/>
      <c r="IA37" s="1993"/>
      <c r="IB37" s="1993"/>
      <c r="IC37" s="1993"/>
      <c r="ID37" s="1993"/>
      <c r="IE37" s="1993"/>
      <c r="IF37" s="1993"/>
      <c r="IG37" s="1993"/>
      <c r="IH37" s="1993"/>
      <c r="II37" s="1993"/>
      <c r="IJ37" s="1993"/>
      <c r="IK37" s="1993"/>
      <c r="IL37" s="1993"/>
      <c r="IM37" s="1993"/>
      <c r="IN37" s="1993"/>
      <c r="IO37" s="1993"/>
      <c r="IP37" s="1993"/>
      <c r="IQ37" s="1993"/>
      <c r="IR37" s="1993"/>
      <c r="IS37" s="1993"/>
      <c r="IT37" s="1993"/>
      <c r="IU37" s="1993"/>
      <c r="IV37" s="1993"/>
    </row>
    <row r="38" spans="1:256">
      <c r="A38" s="2482" t="s">
        <v>3293</v>
      </c>
      <c r="B38" s="2483"/>
      <c r="C38" s="2483"/>
      <c r="D38" s="2484" t="s">
        <v>3294</v>
      </c>
      <c r="E38" s="2484"/>
      <c r="F38" s="2484" t="s">
        <v>3295</v>
      </c>
      <c r="G38" s="2484"/>
      <c r="H38" s="2484"/>
      <c r="I38" s="1970" t="s">
        <v>3296</v>
      </c>
      <c r="J38" s="2484" t="s">
        <v>3297</v>
      </c>
      <c r="K38" s="2484"/>
      <c r="L38" s="2484"/>
      <c r="M38" s="2484"/>
      <c r="N38" s="2484" t="s">
        <v>3298</v>
      </c>
      <c r="O38" s="2484"/>
      <c r="P38" s="2484"/>
      <c r="Q38" s="2484"/>
      <c r="R38" s="2485"/>
      <c r="S38" s="2484"/>
      <c r="T38" s="1992"/>
      <c r="U38" s="1993"/>
      <c r="V38" s="1993"/>
      <c r="W38" s="1993"/>
      <c r="X38" s="1993"/>
      <c r="Y38" s="1993"/>
      <c r="Z38" s="1993"/>
      <c r="AA38" s="1993"/>
      <c r="AB38" s="1993"/>
      <c r="AC38" s="1993"/>
      <c r="AD38" s="1993"/>
      <c r="AE38" s="1993"/>
      <c r="AF38" s="1993"/>
      <c r="AG38" s="1993"/>
      <c r="AH38" s="1993"/>
      <c r="AI38" s="1993"/>
      <c r="AJ38" s="1993"/>
      <c r="AK38" s="1993"/>
      <c r="AL38" s="1993"/>
      <c r="AM38" s="1993"/>
      <c r="AN38" s="1993"/>
      <c r="AO38" s="1993"/>
      <c r="AP38" s="1993"/>
      <c r="AQ38" s="1993"/>
      <c r="AR38" s="1993"/>
      <c r="AS38" s="1993"/>
      <c r="AT38" s="1993"/>
      <c r="AU38" s="1993"/>
      <c r="AV38" s="1993"/>
      <c r="AW38" s="1993"/>
      <c r="AX38" s="1993"/>
      <c r="AY38" s="1993"/>
      <c r="AZ38" s="1993"/>
      <c r="BA38" s="1993"/>
      <c r="BB38" s="1993"/>
      <c r="BC38" s="1993"/>
      <c r="BD38" s="1993"/>
      <c r="BE38" s="1993"/>
      <c r="BF38" s="1993"/>
      <c r="BG38" s="1993"/>
      <c r="BH38" s="1993"/>
      <c r="BI38" s="1993"/>
      <c r="BJ38" s="1993"/>
      <c r="BK38" s="1993"/>
      <c r="BL38" s="1993"/>
      <c r="BM38" s="1993"/>
      <c r="BN38" s="1993"/>
      <c r="BO38" s="1993"/>
      <c r="BP38" s="1993"/>
      <c r="BQ38" s="1993"/>
      <c r="BR38" s="1993"/>
      <c r="BS38" s="1993"/>
      <c r="BT38" s="1993"/>
      <c r="BU38" s="1993"/>
      <c r="BV38" s="1993"/>
      <c r="BW38" s="1993"/>
      <c r="BX38" s="1993"/>
      <c r="BY38" s="1993"/>
      <c r="BZ38" s="1993"/>
      <c r="CA38" s="1993"/>
      <c r="CB38" s="1993"/>
      <c r="CC38" s="1993"/>
      <c r="CD38" s="1993"/>
      <c r="CE38" s="1993"/>
      <c r="CF38" s="1993"/>
      <c r="CG38" s="1993"/>
      <c r="CH38" s="1993"/>
      <c r="CI38" s="1993"/>
      <c r="CJ38" s="1993"/>
      <c r="CK38" s="1993"/>
      <c r="CL38" s="1993"/>
      <c r="CM38" s="1993"/>
      <c r="CN38" s="1993"/>
      <c r="CO38" s="1993"/>
      <c r="CP38" s="1993"/>
      <c r="CQ38" s="1993"/>
      <c r="CR38" s="1993"/>
      <c r="CS38" s="1993"/>
      <c r="CT38" s="1993"/>
      <c r="CU38" s="1993"/>
      <c r="CV38" s="1993"/>
      <c r="CW38" s="1993"/>
      <c r="CX38" s="1993"/>
      <c r="CY38" s="1993"/>
      <c r="CZ38" s="1993"/>
      <c r="DA38" s="1993"/>
      <c r="DB38" s="1993"/>
      <c r="DC38" s="1993"/>
      <c r="DD38" s="1993"/>
      <c r="DE38" s="1993"/>
      <c r="DF38" s="1993"/>
      <c r="DG38" s="1993"/>
      <c r="DH38" s="1993"/>
      <c r="DI38" s="1993"/>
      <c r="DJ38" s="1993"/>
      <c r="DK38" s="1993"/>
      <c r="DL38" s="1993"/>
      <c r="DM38" s="1993"/>
      <c r="DN38" s="1993"/>
      <c r="DO38" s="1993"/>
      <c r="DP38" s="1993"/>
      <c r="DQ38" s="1993"/>
      <c r="DR38" s="1993"/>
      <c r="DS38" s="1993"/>
      <c r="DT38" s="1993"/>
      <c r="DU38" s="1993"/>
      <c r="DV38" s="1993"/>
      <c r="DW38" s="1993"/>
      <c r="DX38" s="1993"/>
      <c r="DY38" s="1993"/>
      <c r="DZ38" s="1993"/>
      <c r="EA38" s="1993"/>
      <c r="EB38" s="1993"/>
      <c r="EC38" s="1993"/>
      <c r="ED38" s="1993"/>
      <c r="EE38" s="1993"/>
      <c r="EF38" s="1993"/>
      <c r="EG38" s="1993"/>
      <c r="EH38" s="1993"/>
      <c r="EI38" s="1993"/>
      <c r="EJ38" s="1993"/>
      <c r="EK38" s="1993"/>
      <c r="EL38" s="1993"/>
      <c r="EM38" s="1993"/>
      <c r="EN38" s="1993"/>
      <c r="EO38" s="1993"/>
      <c r="EP38" s="1993"/>
      <c r="EQ38" s="1993"/>
      <c r="ER38" s="1993"/>
      <c r="ES38" s="1993"/>
      <c r="ET38" s="1993"/>
      <c r="EU38" s="1993"/>
      <c r="EV38" s="1993"/>
      <c r="EW38" s="1993"/>
      <c r="EX38" s="1993"/>
      <c r="EY38" s="1993"/>
      <c r="EZ38" s="1993"/>
      <c r="FA38" s="1993"/>
      <c r="FB38" s="1993"/>
      <c r="FC38" s="1993"/>
      <c r="FD38" s="1993"/>
      <c r="FE38" s="1993"/>
      <c r="FF38" s="1993"/>
      <c r="FG38" s="1993"/>
      <c r="FH38" s="1993"/>
      <c r="FI38" s="1993"/>
      <c r="FJ38" s="1993"/>
      <c r="FK38" s="1993"/>
      <c r="FL38" s="1993"/>
      <c r="FM38" s="1993"/>
      <c r="FN38" s="1993"/>
      <c r="FO38" s="1993"/>
      <c r="FP38" s="1993"/>
      <c r="FQ38" s="1993"/>
      <c r="FR38" s="1993"/>
      <c r="FS38" s="1993"/>
      <c r="FT38" s="1993"/>
      <c r="FU38" s="1993"/>
      <c r="FV38" s="1993"/>
      <c r="FW38" s="1993"/>
      <c r="FX38" s="1993"/>
      <c r="FY38" s="1993"/>
      <c r="FZ38" s="1993"/>
      <c r="GA38" s="1993"/>
      <c r="GB38" s="1993"/>
      <c r="GC38" s="1993"/>
      <c r="GD38" s="1993"/>
      <c r="GE38" s="1993"/>
      <c r="GF38" s="1993"/>
      <c r="GG38" s="1993"/>
      <c r="GH38" s="1993"/>
      <c r="GI38" s="1993"/>
      <c r="GJ38" s="1993"/>
      <c r="GK38" s="1993"/>
      <c r="GL38" s="1993"/>
      <c r="GM38" s="1993"/>
      <c r="GN38" s="1993"/>
      <c r="GO38" s="1993"/>
      <c r="GP38" s="1993"/>
      <c r="GQ38" s="1993"/>
      <c r="GR38" s="1993"/>
      <c r="GS38" s="1993"/>
      <c r="GT38" s="1993"/>
      <c r="GU38" s="1993"/>
      <c r="GV38" s="1993"/>
      <c r="GW38" s="1993"/>
      <c r="GX38" s="1993"/>
      <c r="GY38" s="1993"/>
      <c r="GZ38" s="1993"/>
      <c r="HA38" s="1993"/>
      <c r="HB38" s="1993"/>
      <c r="HC38" s="1993"/>
      <c r="HD38" s="1993"/>
      <c r="HE38" s="1993"/>
      <c r="HF38" s="1993"/>
      <c r="HG38" s="1993"/>
      <c r="HH38" s="1993"/>
      <c r="HI38" s="1993"/>
      <c r="HJ38" s="1993"/>
      <c r="HK38" s="1993"/>
      <c r="HL38" s="1993"/>
      <c r="HM38" s="1993"/>
      <c r="HN38" s="1993"/>
      <c r="HO38" s="1993"/>
      <c r="HP38" s="1993"/>
      <c r="HQ38" s="1993"/>
      <c r="HR38" s="1993"/>
      <c r="HS38" s="1993"/>
      <c r="HT38" s="1993"/>
      <c r="HU38" s="1993"/>
      <c r="HV38" s="1993"/>
      <c r="HW38" s="1993"/>
      <c r="HX38" s="1993"/>
      <c r="HY38" s="1993"/>
      <c r="HZ38" s="1993"/>
      <c r="IA38" s="1993"/>
      <c r="IB38" s="1993"/>
      <c r="IC38" s="1993"/>
      <c r="ID38" s="1993"/>
      <c r="IE38" s="1993"/>
      <c r="IF38" s="1993"/>
      <c r="IG38" s="1993"/>
      <c r="IH38" s="1993"/>
      <c r="II38" s="1993"/>
      <c r="IJ38" s="1993"/>
      <c r="IK38" s="1993"/>
      <c r="IL38" s="1993"/>
      <c r="IM38" s="1993"/>
      <c r="IN38" s="1993"/>
      <c r="IO38" s="1993"/>
      <c r="IP38" s="1993"/>
      <c r="IQ38" s="1993"/>
      <c r="IR38" s="1993"/>
      <c r="IS38" s="1993"/>
      <c r="IT38" s="1993"/>
      <c r="IU38" s="1993"/>
      <c r="IV38" s="1993"/>
    </row>
    <row r="39" spans="1:256">
      <c r="A39" s="1971" t="s">
        <v>3</v>
      </c>
      <c r="B39" s="2486" t="s">
        <v>3299</v>
      </c>
      <c r="C39" s="2487"/>
      <c r="D39" s="2486" t="s">
        <v>168</v>
      </c>
      <c r="E39" s="2488"/>
      <c r="F39" s="2488"/>
      <c r="G39" s="2487"/>
      <c r="H39" s="2486" t="s">
        <v>10</v>
      </c>
      <c r="I39" s="2487"/>
      <c r="J39" s="2489" t="s">
        <v>4</v>
      </c>
      <c r="K39" s="2490"/>
      <c r="L39" s="2486" t="s">
        <v>5</v>
      </c>
      <c r="M39" s="2487"/>
      <c r="N39" s="2477" t="s">
        <v>3300</v>
      </c>
      <c r="O39" s="2478"/>
      <c r="P39" s="2478"/>
      <c r="Q39" s="2478"/>
      <c r="R39" s="1971" t="s">
        <v>7</v>
      </c>
      <c r="S39" s="2479" t="s">
        <v>16</v>
      </c>
      <c r="T39" s="1992"/>
      <c r="U39" s="1993"/>
      <c r="V39" s="1993"/>
      <c r="W39" s="1993"/>
      <c r="X39" s="1993"/>
      <c r="Y39" s="1993"/>
      <c r="Z39" s="1993"/>
      <c r="AA39" s="1993"/>
      <c r="AB39" s="1993"/>
      <c r="AC39" s="1993"/>
      <c r="AD39" s="1993"/>
      <c r="AE39" s="1993"/>
      <c r="AF39" s="1993"/>
      <c r="AG39" s="1993"/>
      <c r="AH39" s="1993"/>
      <c r="AI39" s="1993"/>
      <c r="AJ39" s="1993"/>
      <c r="AK39" s="1993"/>
      <c r="AL39" s="1993"/>
      <c r="AM39" s="1993"/>
      <c r="AN39" s="1993"/>
      <c r="AO39" s="1993"/>
      <c r="AP39" s="1993"/>
      <c r="AQ39" s="1993"/>
      <c r="AR39" s="1993"/>
      <c r="AS39" s="1993"/>
      <c r="AT39" s="1993"/>
      <c r="AU39" s="1993"/>
      <c r="AV39" s="1993"/>
      <c r="AW39" s="1993"/>
      <c r="AX39" s="1993"/>
      <c r="AY39" s="1993"/>
      <c r="AZ39" s="1993"/>
      <c r="BA39" s="1993"/>
      <c r="BB39" s="1993"/>
      <c r="BC39" s="1993"/>
      <c r="BD39" s="1993"/>
      <c r="BE39" s="1993"/>
      <c r="BF39" s="1993"/>
      <c r="BG39" s="1993"/>
      <c r="BH39" s="1993"/>
      <c r="BI39" s="1993"/>
      <c r="BJ39" s="1993"/>
      <c r="BK39" s="1993"/>
      <c r="BL39" s="1993"/>
      <c r="BM39" s="1993"/>
      <c r="BN39" s="1993"/>
      <c r="BO39" s="1993"/>
      <c r="BP39" s="1993"/>
      <c r="BQ39" s="1993"/>
      <c r="BR39" s="1993"/>
      <c r="BS39" s="1993"/>
      <c r="BT39" s="1993"/>
      <c r="BU39" s="1993"/>
      <c r="BV39" s="1993"/>
      <c r="BW39" s="1993"/>
      <c r="BX39" s="1993"/>
      <c r="BY39" s="1993"/>
      <c r="BZ39" s="1993"/>
      <c r="CA39" s="1993"/>
      <c r="CB39" s="1993"/>
      <c r="CC39" s="1993"/>
      <c r="CD39" s="1993"/>
      <c r="CE39" s="1993"/>
      <c r="CF39" s="1993"/>
      <c r="CG39" s="1993"/>
      <c r="CH39" s="1993"/>
      <c r="CI39" s="1993"/>
      <c r="CJ39" s="1993"/>
      <c r="CK39" s="1993"/>
      <c r="CL39" s="1993"/>
      <c r="CM39" s="1993"/>
      <c r="CN39" s="1993"/>
      <c r="CO39" s="1993"/>
      <c r="CP39" s="1993"/>
      <c r="CQ39" s="1993"/>
      <c r="CR39" s="1993"/>
      <c r="CS39" s="1993"/>
      <c r="CT39" s="1993"/>
      <c r="CU39" s="1993"/>
      <c r="CV39" s="1993"/>
      <c r="CW39" s="1993"/>
      <c r="CX39" s="1993"/>
      <c r="CY39" s="1993"/>
      <c r="CZ39" s="1993"/>
      <c r="DA39" s="1993"/>
      <c r="DB39" s="1993"/>
      <c r="DC39" s="1993"/>
      <c r="DD39" s="1993"/>
      <c r="DE39" s="1993"/>
      <c r="DF39" s="1993"/>
      <c r="DG39" s="1993"/>
      <c r="DH39" s="1993"/>
      <c r="DI39" s="1993"/>
      <c r="DJ39" s="1993"/>
      <c r="DK39" s="1993"/>
      <c r="DL39" s="1993"/>
      <c r="DM39" s="1993"/>
      <c r="DN39" s="1993"/>
      <c r="DO39" s="1993"/>
      <c r="DP39" s="1993"/>
      <c r="DQ39" s="1993"/>
      <c r="DR39" s="1993"/>
      <c r="DS39" s="1993"/>
      <c r="DT39" s="1993"/>
      <c r="DU39" s="1993"/>
      <c r="DV39" s="1993"/>
      <c r="DW39" s="1993"/>
      <c r="DX39" s="1993"/>
      <c r="DY39" s="1993"/>
      <c r="DZ39" s="1993"/>
      <c r="EA39" s="1993"/>
      <c r="EB39" s="1993"/>
      <c r="EC39" s="1993"/>
      <c r="ED39" s="1993"/>
      <c r="EE39" s="1993"/>
      <c r="EF39" s="1993"/>
      <c r="EG39" s="1993"/>
      <c r="EH39" s="1993"/>
      <c r="EI39" s="1993"/>
      <c r="EJ39" s="1993"/>
      <c r="EK39" s="1993"/>
      <c r="EL39" s="1993"/>
      <c r="EM39" s="1993"/>
      <c r="EN39" s="1993"/>
      <c r="EO39" s="1993"/>
      <c r="EP39" s="1993"/>
      <c r="EQ39" s="1993"/>
      <c r="ER39" s="1993"/>
      <c r="ES39" s="1993"/>
      <c r="ET39" s="1993"/>
      <c r="EU39" s="1993"/>
      <c r="EV39" s="1993"/>
      <c r="EW39" s="1993"/>
      <c r="EX39" s="1993"/>
      <c r="EY39" s="1993"/>
      <c r="EZ39" s="1993"/>
      <c r="FA39" s="1993"/>
      <c r="FB39" s="1993"/>
      <c r="FC39" s="1993"/>
      <c r="FD39" s="1993"/>
      <c r="FE39" s="1993"/>
      <c r="FF39" s="1993"/>
      <c r="FG39" s="1993"/>
      <c r="FH39" s="1993"/>
      <c r="FI39" s="1993"/>
      <c r="FJ39" s="1993"/>
      <c r="FK39" s="1993"/>
      <c r="FL39" s="1993"/>
      <c r="FM39" s="1993"/>
      <c r="FN39" s="1993"/>
      <c r="FO39" s="1993"/>
      <c r="FP39" s="1993"/>
      <c r="FQ39" s="1993"/>
      <c r="FR39" s="1993"/>
      <c r="FS39" s="1993"/>
      <c r="FT39" s="1993"/>
      <c r="FU39" s="1993"/>
      <c r="FV39" s="1993"/>
      <c r="FW39" s="1993"/>
      <c r="FX39" s="1993"/>
      <c r="FY39" s="1993"/>
      <c r="FZ39" s="1993"/>
      <c r="GA39" s="1993"/>
      <c r="GB39" s="1993"/>
      <c r="GC39" s="1993"/>
      <c r="GD39" s="1993"/>
      <c r="GE39" s="1993"/>
      <c r="GF39" s="1993"/>
      <c r="GG39" s="1993"/>
      <c r="GH39" s="1993"/>
      <c r="GI39" s="1993"/>
      <c r="GJ39" s="1993"/>
      <c r="GK39" s="1993"/>
      <c r="GL39" s="1993"/>
      <c r="GM39" s="1993"/>
      <c r="GN39" s="1993"/>
      <c r="GO39" s="1993"/>
      <c r="GP39" s="1993"/>
      <c r="GQ39" s="1993"/>
      <c r="GR39" s="1993"/>
      <c r="GS39" s="1993"/>
      <c r="GT39" s="1993"/>
      <c r="GU39" s="1993"/>
      <c r="GV39" s="1993"/>
      <c r="GW39" s="1993"/>
      <c r="GX39" s="1993"/>
      <c r="GY39" s="1993"/>
      <c r="GZ39" s="1993"/>
      <c r="HA39" s="1993"/>
      <c r="HB39" s="1993"/>
      <c r="HC39" s="1993"/>
      <c r="HD39" s="1993"/>
      <c r="HE39" s="1993"/>
      <c r="HF39" s="1993"/>
      <c r="HG39" s="1993"/>
      <c r="HH39" s="1993"/>
      <c r="HI39" s="1993"/>
      <c r="HJ39" s="1993"/>
      <c r="HK39" s="1993"/>
      <c r="HL39" s="1993"/>
      <c r="HM39" s="1993"/>
      <c r="HN39" s="1993"/>
      <c r="HO39" s="1993"/>
      <c r="HP39" s="1993"/>
      <c r="HQ39" s="1993"/>
      <c r="HR39" s="1993"/>
      <c r="HS39" s="1993"/>
      <c r="HT39" s="1993"/>
      <c r="HU39" s="1993"/>
      <c r="HV39" s="1993"/>
      <c r="HW39" s="1993"/>
      <c r="HX39" s="1993"/>
      <c r="HY39" s="1993"/>
      <c r="HZ39" s="1993"/>
      <c r="IA39" s="1993"/>
      <c r="IB39" s="1993"/>
      <c r="IC39" s="1993"/>
      <c r="ID39" s="1993"/>
      <c r="IE39" s="1993"/>
      <c r="IF39" s="1993"/>
      <c r="IG39" s="1993"/>
      <c r="IH39" s="1993"/>
      <c r="II39" s="1993"/>
      <c r="IJ39" s="1993"/>
      <c r="IK39" s="1993"/>
      <c r="IL39" s="1993"/>
      <c r="IM39" s="1993"/>
      <c r="IN39" s="1993"/>
      <c r="IO39" s="1993"/>
      <c r="IP39" s="1993"/>
      <c r="IQ39" s="1993"/>
      <c r="IR39" s="1993"/>
      <c r="IS39" s="1993"/>
      <c r="IT39" s="1993"/>
      <c r="IU39" s="1993"/>
      <c r="IV39" s="1993"/>
    </row>
    <row r="40" spans="1:256">
      <c r="A40" s="1972" t="s">
        <v>8</v>
      </c>
      <c r="B40" s="2486"/>
      <c r="C40" s="2487"/>
      <c r="D40" s="2486"/>
      <c r="E40" s="2488"/>
      <c r="F40" s="2488"/>
      <c r="G40" s="2487"/>
      <c r="H40" s="2486"/>
      <c r="I40" s="2487"/>
      <c r="J40" s="2480" t="s">
        <v>11</v>
      </c>
      <c r="K40" s="2480" t="s">
        <v>12</v>
      </c>
      <c r="L40" s="2481" t="s">
        <v>13</v>
      </c>
      <c r="M40" s="2481" t="s">
        <v>2013</v>
      </c>
      <c r="N40" s="1971">
        <v>1</v>
      </c>
      <c r="O40" s="1971">
        <v>2</v>
      </c>
      <c r="P40" s="1971">
        <v>3</v>
      </c>
      <c r="Q40" s="1973">
        <v>4</v>
      </c>
      <c r="R40" s="1974" t="s">
        <v>1080</v>
      </c>
      <c r="S40" s="2479"/>
      <c r="T40" s="1992"/>
      <c r="U40" s="1993"/>
      <c r="V40" s="1993"/>
      <c r="W40" s="1993"/>
      <c r="X40" s="1993"/>
      <c r="Y40" s="1993"/>
      <c r="Z40" s="1993"/>
      <c r="AA40" s="1993"/>
      <c r="AB40" s="1993"/>
      <c r="AC40" s="1993"/>
      <c r="AD40" s="1993"/>
      <c r="AE40" s="1993"/>
      <c r="AF40" s="1993"/>
      <c r="AG40" s="1993"/>
      <c r="AH40" s="1993"/>
      <c r="AI40" s="1993"/>
      <c r="AJ40" s="1993"/>
      <c r="AK40" s="1993"/>
      <c r="AL40" s="1993"/>
      <c r="AM40" s="1993"/>
      <c r="AN40" s="1993"/>
      <c r="AO40" s="1993"/>
      <c r="AP40" s="1993"/>
      <c r="AQ40" s="1993"/>
      <c r="AR40" s="1993"/>
      <c r="AS40" s="1993"/>
      <c r="AT40" s="1993"/>
      <c r="AU40" s="1993"/>
      <c r="AV40" s="1993"/>
      <c r="AW40" s="1993"/>
      <c r="AX40" s="1993"/>
      <c r="AY40" s="1993"/>
      <c r="AZ40" s="1993"/>
      <c r="BA40" s="1993"/>
      <c r="BB40" s="1993"/>
      <c r="BC40" s="1993"/>
      <c r="BD40" s="1993"/>
      <c r="BE40" s="1993"/>
      <c r="BF40" s="1993"/>
      <c r="BG40" s="1993"/>
      <c r="BH40" s="1993"/>
      <c r="BI40" s="1993"/>
      <c r="BJ40" s="1993"/>
      <c r="BK40" s="1993"/>
      <c r="BL40" s="1993"/>
      <c r="BM40" s="1993"/>
      <c r="BN40" s="1993"/>
      <c r="BO40" s="1993"/>
      <c r="BP40" s="1993"/>
      <c r="BQ40" s="1993"/>
      <c r="BR40" s="1993"/>
      <c r="BS40" s="1993"/>
      <c r="BT40" s="1993"/>
      <c r="BU40" s="1993"/>
      <c r="BV40" s="1993"/>
      <c r="BW40" s="1993"/>
      <c r="BX40" s="1993"/>
      <c r="BY40" s="1993"/>
      <c r="BZ40" s="1993"/>
      <c r="CA40" s="1993"/>
      <c r="CB40" s="1993"/>
      <c r="CC40" s="1993"/>
      <c r="CD40" s="1993"/>
      <c r="CE40" s="1993"/>
      <c r="CF40" s="1993"/>
      <c r="CG40" s="1993"/>
      <c r="CH40" s="1993"/>
      <c r="CI40" s="1993"/>
      <c r="CJ40" s="1993"/>
      <c r="CK40" s="1993"/>
      <c r="CL40" s="1993"/>
      <c r="CM40" s="1993"/>
      <c r="CN40" s="1993"/>
      <c r="CO40" s="1993"/>
      <c r="CP40" s="1993"/>
      <c r="CQ40" s="1993"/>
      <c r="CR40" s="1993"/>
      <c r="CS40" s="1993"/>
      <c r="CT40" s="1993"/>
      <c r="CU40" s="1993"/>
      <c r="CV40" s="1993"/>
      <c r="CW40" s="1993"/>
      <c r="CX40" s="1993"/>
      <c r="CY40" s="1993"/>
      <c r="CZ40" s="1993"/>
      <c r="DA40" s="1993"/>
      <c r="DB40" s="1993"/>
      <c r="DC40" s="1993"/>
      <c r="DD40" s="1993"/>
      <c r="DE40" s="1993"/>
      <c r="DF40" s="1993"/>
      <c r="DG40" s="1993"/>
      <c r="DH40" s="1993"/>
      <c r="DI40" s="1993"/>
      <c r="DJ40" s="1993"/>
      <c r="DK40" s="1993"/>
      <c r="DL40" s="1993"/>
      <c r="DM40" s="1993"/>
      <c r="DN40" s="1993"/>
      <c r="DO40" s="1993"/>
      <c r="DP40" s="1993"/>
      <c r="DQ40" s="1993"/>
      <c r="DR40" s="1993"/>
      <c r="DS40" s="1993"/>
      <c r="DT40" s="1993"/>
      <c r="DU40" s="1993"/>
      <c r="DV40" s="1993"/>
      <c r="DW40" s="1993"/>
      <c r="DX40" s="1993"/>
      <c r="DY40" s="1993"/>
      <c r="DZ40" s="1993"/>
      <c r="EA40" s="1993"/>
      <c r="EB40" s="1993"/>
      <c r="EC40" s="1993"/>
      <c r="ED40" s="1993"/>
      <c r="EE40" s="1993"/>
      <c r="EF40" s="1993"/>
      <c r="EG40" s="1993"/>
      <c r="EH40" s="1993"/>
      <c r="EI40" s="1993"/>
      <c r="EJ40" s="1993"/>
      <c r="EK40" s="1993"/>
      <c r="EL40" s="1993"/>
      <c r="EM40" s="1993"/>
      <c r="EN40" s="1993"/>
      <c r="EO40" s="1993"/>
      <c r="EP40" s="1993"/>
      <c r="EQ40" s="1993"/>
      <c r="ER40" s="1993"/>
      <c r="ES40" s="1993"/>
      <c r="ET40" s="1993"/>
      <c r="EU40" s="1993"/>
      <c r="EV40" s="1993"/>
      <c r="EW40" s="1993"/>
      <c r="EX40" s="1993"/>
      <c r="EY40" s="1993"/>
      <c r="EZ40" s="1993"/>
      <c r="FA40" s="1993"/>
      <c r="FB40" s="1993"/>
      <c r="FC40" s="1993"/>
      <c r="FD40" s="1993"/>
      <c r="FE40" s="1993"/>
      <c r="FF40" s="1993"/>
      <c r="FG40" s="1993"/>
      <c r="FH40" s="1993"/>
      <c r="FI40" s="1993"/>
      <c r="FJ40" s="1993"/>
      <c r="FK40" s="1993"/>
      <c r="FL40" s="1993"/>
      <c r="FM40" s="1993"/>
      <c r="FN40" s="1993"/>
      <c r="FO40" s="1993"/>
      <c r="FP40" s="1993"/>
      <c r="FQ40" s="1993"/>
      <c r="FR40" s="1993"/>
      <c r="FS40" s="1993"/>
      <c r="FT40" s="1993"/>
      <c r="FU40" s="1993"/>
      <c r="FV40" s="1993"/>
      <c r="FW40" s="1993"/>
      <c r="FX40" s="1993"/>
      <c r="FY40" s="1993"/>
      <c r="FZ40" s="1993"/>
      <c r="GA40" s="1993"/>
      <c r="GB40" s="1993"/>
      <c r="GC40" s="1993"/>
      <c r="GD40" s="1993"/>
      <c r="GE40" s="1993"/>
      <c r="GF40" s="1993"/>
      <c r="GG40" s="1993"/>
      <c r="GH40" s="1993"/>
      <c r="GI40" s="1993"/>
      <c r="GJ40" s="1993"/>
      <c r="GK40" s="1993"/>
      <c r="GL40" s="1993"/>
      <c r="GM40" s="1993"/>
      <c r="GN40" s="1993"/>
      <c r="GO40" s="1993"/>
      <c r="GP40" s="1993"/>
      <c r="GQ40" s="1993"/>
      <c r="GR40" s="1993"/>
      <c r="GS40" s="1993"/>
      <c r="GT40" s="1993"/>
      <c r="GU40" s="1993"/>
      <c r="GV40" s="1993"/>
      <c r="GW40" s="1993"/>
      <c r="GX40" s="1993"/>
      <c r="GY40" s="1993"/>
      <c r="GZ40" s="1993"/>
      <c r="HA40" s="1993"/>
      <c r="HB40" s="1993"/>
      <c r="HC40" s="1993"/>
      <c r="HD40" s="1993"/>
      <c r="HE40" s="1993"/>
      <c r="HF40" s="1993"/>
      <c r="HG40" s="1993"/>
      <c r="HH40" s="1993"/>
      <c r="HI40" s="1993"/>
      <c r="HJ40" s="1993"/>
      <c r="HK40" s="1993"/>
      <c r="HL40" s="1993"/>
      <c r="HM40" s="1993"/>
      <c r="HN40" s="1993"/>
      <c r="HO40" s="1993"/>
      <c r="HP40" s="1993"/>
      <c r="HQ40" s="1993"/>
      <c r="HR40" s="1993"/>
      <c r="HS40" s="1993"/>
      <c r="HT40" s="1993"/>
      <c r="HU40" s="1993"/>
      <c r="HV40" s="1993"/>
      <c r="HW40" s="1993"/>
      <c r="HX40" s="1993"/>
      <c r="HY40" s="1993"/>
      <c r="HZ40" s="1993"/>
      <c r="IA40" s="1993"/>
      <c r="IB40" s="1993"/>
      <c r="IC40" s="1993"/>
      <c r="ID40" s="1993"/>
      <c r="IE40" s="1993"/>
      <c r="IF40" s="1993"/>
      <c r="IG40" s="1993"/>
      <c r="IH40" s="1993"/>
      <c r="II40" s="1993"/>
      <c r="IJ40" s="1993"/>
      <c r="IK40" s="1993"/>
      <c r="IL40" s="1993"/>
      <c r="IM40" s="1993"/>
      <c r="IN40" s="1993"/>
      <c r="IO40" s="1993"/>
      <c r="IP40" s="1993"/>
      <c r="IQ40" s="1993"/>
      <c r="IR40" s="1993"/>
      <c r="IS40" s="1993"/>
      <c r="IT40" s="1993"/>
      <c r="IU40" s="1993"/>
      <c r="IV40" s="1993"/>
    </row>
    <row r="41" spans="1:256">
      <c r="A41" s="1975" t="s">
        <v>17</v>
      </c>
      <c r="B41" s="2486"/>
      <c r="C41" s="2487"/>
      <c r="D41" s="2486"/>
      <c r="E41" s="2488"/>
      <c r="F41" s="2488"/>
      <c r="G41" s="2487"/>
      <c r="H41" s="2486"/>
      <c r="I41" s="2487"/>
      <c r="J41" s="2480"/>
      <c r="K41" s="2480"/>
      <c r="L41" s="2481"/>
      <c r="M41" s="2481"/>
      <c r="N41" s="1976">
        <v>0.4</v>
      </c>
      <c r="O41" s="1976">
        <v>0.3</v>
      </c>
      <c r="P41" s="1976">
        <v>0.3</v>
      </c>
      <c r="Q41" s="1977">
        <v>0</v>
      </c>
      <c r="R41" s="1975" t="s">
        <v>372</v>
      </c>
      <c r="S41" s="2479"/>
      <c r="T41" s="1992"/>
      <c r="U41" s="1993"/>
      <c r="V41" s="1993"/>
      <c r="W41" s="1993"/>
      <c r="X41" s="1993"/>
      <c r="Y41" s="1993"/>
      <c r="Z41" s="1993"/>
      <c r="AA41" s="1993"/>
      <c r="AB41" s="1993"/>
      <c r="AC41" s="1993"/>
      <c r="AD41" s="1993"/>
      <c r="AE41" s="1993"/>
      <c r="AF41" s="1993"/>
      <c r="AG41" s="1993"/>
      <c r="AH41" s="1993"/>
      <c r="AI41" s="1993"/>
      <c r="AJ41" s="1993"/>
      <c r="AK41" s="1993"/>
      <c r="AL41" s="1993"/>
      <c r="AM41" s="1993"/>
      <c r="AN41" s="1993"/>
      <c r="AO41" s="1993"/>
      <c r="AP41" s="1993"/>
      <c r="AQ41" s="1993"/>
      <c r="AR41" s="1993"/>
      <c r="AS41" s="1993"/>
      <c r="AT41" s="1993"/>
      <c r="AU41" s="1993"/>
      <c r="AV41" s="1993"/>
      <c r="AW41" s="1993"/>
      <c r="AX41" s="1993"/>
      <c r="AY41" s="1993"/>
      <c r="AZ41" s="1993"/>
      <c r="BA41" s="1993"/>
      <c r="BB41" s="1993"/>
      <c r="BC41" s="1993"/>
      <c r="BD41" s="1993"/>
      <c r="BE41" s="1993"/>
      <c r="BF41" s="1993"/>
      <c r="BG41" s="1993"/>
      <c r="BH41" s="1993"/>
      <c r="BI41" s="1993"/>
      <c r="BJ41" s="1993"/>
      <c r="BK41" s="1993"/>
      <c r="BL41" s="1993"/>
      <c r="BM41" s="1993"/>
      <c r="BN41" s="1993"/>
      <c r="BO41" s="1993"/>
      <c r="BP41" s="1993"/>
      <c r="BQ41" s="1993"/>
      <c r="BR41" s="1993"/>
      <c r="BS41" s="1993"/>
      <c r="BT41" s="1993"/>
      <c r="BU41" s="1993"/>
      <c r="BV41" s="1993"/>
      <c r="BW41" s="1993"/>
      <c r="BX41" s="1993"/>
      <c r="BY41" s="1993"/>
      <c r="BZ41" s="1993"/>
      <c r="CA41" s="1993"/>
      <c r="CB41" s="1993"/>
      <c r="CC41" s="1993"/>
      <c r="CD41" s="1993"/>
      <c r="CE41" s="1993"/>
      <c r="CF41" s="1993"/>
      <c r="CG41" s="1993"/>
      <c r="CH41" s="1993"/>
      <c r="CI41" s="1993"/>
      <c r="CJ41" s="1993"/>
      <c r="CK41" s="1993"/>
      <c r="CL41" s="1993"/>
      <c r="CM41" s="1993"/>
      <c r="CN41" s="1993"/>
      <c r="CO41" s="1993"/>
      <c r="CP41" s="1993"/>
      <c r="CQ41" s="1993"/>
      <c r="CR41" s="1993"/>
      <c r="CS41" s="1993"/>
      <c r="CT41" s="1993"/>
      <c r="CU41" s="1993"/>
      <c r="CV41" s="1993"/>
      <c r="CW41" s="1993"/>
      <c r="CX41" s="1993"/>
      <c r="CY41" s="1993"/>
      <c r="CZ41" s="1993"/>
      <c r="DA41" s="1993"/>
      <c r="DB41" s="1993"/>
      <c r="DC41" s="1993"/>
      <c r="DD41" s="1993"/>
      <c r="DE41" s="1993"/>
      <c r="DF41" s="1993"/>
      <c r="DG41" s="1993"/>
      <c r="DH41" s="1993"/>
      <c r="DI41" s="1993"/>
      <c r="DJ41" s="1993"/>
      <c r="DK41" s="1993"/>
      <c r="DL41" s="1993"/>
      <c r="DM41" s="1993"/>
      <c r="DN41" s="1993"/>
      <c r="DO41" s="1993"/>
      <c r="DP41" s="1993"/>
      <c r="DQ41" s="1993"/>
      <c r="DR41" s="1993"/>
      <c r="DS41" s="1993"/>
      <c r="DT41" s="1993"/>
      <c r="DU41" s="1993"/>
      <c r="DV41" s="1993"/>
      <c r="DW41" s="1993"/>
      <c r="DX41" s="1993"/>
      <c r="DY41" s="1993"/>
      <c r="DZ41" s="1993"/>
      <c r="EA41" s="1993"/>
      <c r="EB41" s="1993"/>
      <c r="EC41" s="1993"/>
      <c r="ED41" s="1993"/>
      <c r="EE41" s="1993"/>
      <c r="EF41" s="1993"/>
      <c r="EG41" s="1993"/>
      <c r="EH41" s="1993"/>
      <c r="EI41" s="1993"/>
      <c r="EJ41" s="1993"/>
      <c r="EK41" s="1993"/>
      <c r="EL41" s="1993"/>
      <c r="EM41" s="1993"/>
      <c r="EN41" s="1993"/>
      <c r="EO41" s="1993"/>
      <c r="EP41" s="1993"/>
      <c r="EQ41" s="1993"/>
      <c r="ER41" s="1993"/>
      <c r="ES41" s="1993"/>
      <c r="ET41" s="1993"/>
      <c r="EU41" s="1993"/>
      <c r="EV41" s="1993"/>
      <c r="EW41" s="1993"/>
      <c r="EX41" s="1993"/>
      <c r="EY41" s="1993"/>
      <c r="EZ41" s="1993"/>
      <c r="FA41" s="1993"/>
      <c r="FB41" s="1993"/>
      <c r="FC41" s="1993"/>
      <c r="FD41" s="1993"/>
      <c r="FE41" s="1993"/>
      <c r="FF41" s="1993"/>
      <c r="FG41" s="1993"/>
      <c r="FH41" s="1993"/>
      <c r="FI41" s="1993"/>
      <c r="FJ41" s="1993"/>
      <c r="FK41" s="1993"/>
      <c r="FL41" s="1993"/>
      <c r="FM41" s="1993"/>
      <c r="FN41" s="1993"/>
      <c r="FO41" s="1993"/>
      <c r="FP41" s="1993"/>
      <c r="FQ41" s="1993"/>
      <c r="FR41" s="1993"/>
      <c r="FS41" s="1993"/>
      <c r="FT41" s="1993"/>
      <c r="FU41" s="1993"/>
      <c r="FV41" s="1993"/>
      <c r="FW41" s="1993"/>
      <c r="FX41" s="1993"/>
      <c r="FY41" s="1993"/>
      <c r="FZ41" s="1993"/>
      <c r="GA41" s="1993"/>
      <c r="GB41" s="1993"/>
      <c r="GC41" s="1993"/>
      <c r="GD41" s="1993"/>
      <c r="GE41" s="1993"/>
      <c r="GF41" s="1993"/>
      <c r="GG41" s="1993"/>
      <c r="GH41" s="1993"/>
      <c r="GI41" s="1993"/>
      <c r="GJ41" s="1993"/>
      <c r="GK41" s="1993"/>
      <c r="GL41" s="1993"/>
      <c r="GM41" s="1993"/>
      <c r="GN41" s="1993"/>
      <c r="GO41" s="1993"/>
      <c r="GP41" s="1993"/>
      <c r="GQ41" s="1993"/>
      <c r="GR41" s="1993"/>
      <c r="GS41" s="1993"/>
      <c r="GT41" s="1993"/>
      <c r="GU41" s="1993"/>
      <c r="GV41" s="1993"/>
      <c r="GW41" s="1993"/>
      <c r="GX41" s="1993"/>
      <c r="GY41" s="1993"/>
      <c r="GZ41" s="1993"/>
      <c r="HA41" s="1993"/>
      <c r="HB41" s="1993"/>
      <c r="HC41" s="1993"/>
      <c r="HD41" s="1993"/>
      <c r="HE41" s="1993"/>
      <c r="HF41" s="1993"/>
      <c r="HG41" s="1993"/>
      <c r="HH41" s="1993"/>
      <c r="HI41" s="1993"/>
      <c r="HJ41" s="1993"/>
      <c r="HK41" s="1993"/>
      <c r="HL41" s="1993"/>
      <c r="HM41" s="1993"/>
      <c r="HN41" s="1993"/>
      <c r="HO41" s="1993"/>
      <c r="HP41" s="1993"/>
      <c r="HQ41" s="1993"/>
      <c r="HR41" s="1993"/>
      <c r="HS41" s="1993"/>
      <c r="HT41" s="1993"/>
      <c r="HU41" s="1993"/>
      <c r="HV41" s="1993"/>
      <c r="HW41" s="1993"/>
      <c r="HX41" s="1993"/>
      <c r="HY41" s="1993"/>
      <c r="HZ41" s="1993"/>
      <c r="IA41" s="1993"/>
      <c r="IB41" s="1993"/>
      <c r="IC41" s="1993"/>
      <c r="ID41" s="1993"/>
      <c r="IE41" s="1993"/>
      <c r="IF41" s="1993"/>
      <c r="IG41" s="1993"/>
      <c r="IH41" s="1993"/>
      <c r="II41" s="1993"/>
      <c r="IJ41" s="1993"/>
      <c r="IK41" s="1993"/>
      <c r="IL41" s="1993"/>
      <c r="IM41" s="1993"/>
      <c r="IN41" s="1993"/>
      <c r="IO41" s="1993"/>
      <c r="IP41" s="1993"/>
      <c r="IQ41" s="1993"/>
      <c r="IR41" s="1993"/>
      <c r="IS41" s="1993"/>
      <c r="IT41" s="1993"/>
      <c r="IU41" s="1993"/>
      <c r="IV41" s="1993"/>
    </row>
    <row r="42" spans="1:256">
      <c r="A42" s="1978">
        <v>1</v>
      </c>
      <c r="B42" s="2474" t="s">
        <v>3301</v>
      </c>
      <c r="C42" s="2474"/>
      <c r="D42" s="2475" t="s">
        <v>3337</v>
      </c>
      <c r="E42" s="2475"/>
      <c r="F42" s="2475"/>
      <c r="G42" s="2475"/>
      <c r="H42" s="2476"/>
      <c r="I42" s="2476"/>
      <c r="J42" s="1979"/>
      <c r="K42" s="1979"/>
      <c r="L42" s="1994"/>
      <c r="M42" s="1979"/>
      <c r="N42" s="1994"/>
      <c r="O42" s="1994"/>
      <c r="P42" s="1994"/>
      <c r="Q42" s="1979"/>
      <c r="R42" s="1979"/>
      <c r="S42" s="1979"/>
      <c r="T42" s="1968"/>
    </row>
    <row r="43" spans="1:256">
      <c r="A43" s="1981"/>
      <c r="B43" s="2473" t="s">
        <v>3304</v>
      </c>
      <c r="C43" s="2473"/>
      <c r="D43" s="2461" t="s">
        <v>3338</v>
      </c>
      <c r="E43" s="2461"/>
      <c r="F43" s="2461"/>
      <c r="G43" s="2461"/>
      <c r="H43" s="2470"/>
      <c r="I43" s="2470"/>
      <c r="J43" s="1982"/>
      <c r="K43" s="1983"/>
      <c r="L43" s="1984"/>
      <c r="M43" s="1984"/>
      <c r="N43" s="1983"/>
      <c r="O43" s="1983"/>
      <c r="P43" s="1983"/>
      <c r="Q43" s="1982"/>
      <c r="R43" s="1982"/>
      <c r="S43" s="1982"/>
      <c r="T43" s="1968"/>
    </row>
    <row r="44" spans="1:256" ht="21.75" customHeight="1">
      <c r="A44" s="1981"/>
      <c r="B44" s="2473" t="s">
        <v>1135</v>
      </c>
      <c r="C44" s="2473"/>
      <c r="D44" s="2466" t="s">
        <v>3339</v>
      </c>
      <c r="E44" s="2467"/>
      <c r="F44" s="2467"/>
      <c r="G44" s="2468"/>
      <c r="H44" s="2460"/>
      <c r="I44" s="2460"/>
      <c r="J44" s="1982"/>
      <c r="K44" s="1982"/>
      <c r="L44" s="1985"/>
      <c r="M44" s="1985"/>
      <c r="N44" s="1982"/>
      <c r="O44" s="1982"/>
      <c r="P44" s="1982"/>
      <c r="Q44" s="1982"/>
      <c r="R44" s="1982"/>
      <c r="S44" s="1982"/>
      <c r="T44" s="1968"/>
    </row>
    <row r="45" spans="1:256" ht="21.75" customHeight="1">
      <c r="A45" s="1981"/>
      <c r="B45" s="2471"/>
      <c r="C45" s="2471"/>
      <c r="D45" s="2466" t="s">
        <v>3340</v>
      </c>
      <c r="E45" s="2467"/>
      <c r="F45" s="2467"/>
      <c r="G45" s="2468"/>
      <c r="H45" s="2460"/>
      <c r="I45" s="2460"/>
      <c r="J45" s="1982"/>
      <c r="K45" s="1983"/>
      <c r="L45" s="1983"/>
      <c r="M45" s="1982"/>
      <c r="N45" s="1983"/>
      <c r="O45" s="1983"/>
      <c r="P45" s="1983"/>
      <c r="Q45" s="1982"/>
      <c r="R45" s="1982"/>
      <c r="S45" s="1982"/>
      <c r="T45" s="1968"/>
    </row>
    <row r="46" spans="1:256" ht="21.75" customHeight="1">
      <c r="A46" s="1981"/>
      <c r="B46" s="2471"/>
      <c r="C46" s="2471"/>
      <c r="D46" s="1995" t="s">
        <v>3341</v>
      </c>
      <c r="E46" s="1996"/>
      <c r="F46" s="1996"/>
      <c r="G46" s="1997"/>
      <c r="H46" s="2460"/>
      <c r="I46" s="2460"/>
      <c r="J46" s="1982"/>
      <c r="K46" s="1983"/>
      <c r="L46" s="1983"/>
      <c r="M46" s="1982"/>
      <c r="N46" s="1983"/>
      <c r="O46" s="1983"/>
      <c r="P46" s="1983"/>
      <c r="Q46" s="1982"/>
      <c r="R46" s="1982"/>
      <c r="S46" s="1982"/>
      <c r="T46" s="1968"/>
    </row>
    <row r="47" spans="1:256" ht="21.75" customHeight="1">
      <c r="A47" s="1981"/>
      <c r="B47" s="2472"/>
      <c r="C47" s="2472"/>
      <c r="D47" s="1995" t="s">
        <v>3342</v>
      </c>
      <c r="E47" s="1996"/>
      <c r="F47" s="1996"/>
      <c r="G47" s="1997"/>
      <c r="H47" s="2460"/>
      <c r="I47" s="2460"/>
      <c r="J47" s="1982"/>
      <c r="K47" s="1983"/>
      <c r="L47" s="1983"/>
      <c r="M47" s="1982"/>
      <c r="N47" s="1983"/>
      <c r="O47" s="1983"/>
      <c r="P47" s="1983"/>
      <c r="Q47" s="1982"/>
      <c r="R47" s="1982"/>
      <c r="S47" s="1982"/>
      <c r="T47" s="1968"/>
    </row>
    <row r="48" spans="1:256" ht="21.75" customHeight="1">
      <c r="A48" s="1981"/>
      <c r="B48" s="2471"/>
      <c r="C48" s="2471"/>
      <c r="D48" s="1995" t="s">
        <v>3343</v>
      </c>
      <c r="E48" s="1996"/>
      <c r="F48" s="1996"/>
      <c r="G48" s="1997"/>
      <c r="H48" s="2460"/>
      <c r="I48" s="2460"/>
      <c r="J48" s="1982"/>
      <c r="K48" s="1982"/>
      <c r="L48" s="1982"/>
      <c r="M48" s="1982"/>
      <c r="N48" s="1982"/>
      <c r="O48" s="1982"/>
      <c r="P48" s="1982"/>
      <c r="Q48" s="1982"/>
      <c r="R48" s="1982"/>
      <c r="S48" s="1982"/>
      <c r="T48" s="1968"/>
    </row>
    <row r="49" spans="1:20" ht="21.75" customHeight="1">
      <c r="A49" s="1981"/>
      <c r="B49" s="2472"/>
      <c r="C49" s="2472"/>
      <c r="D49" s="1995" t="s">
        <v>3344</v>
      </c>
      <c r="E49" s="1996"/>
      <c r="F49" s="1996"/>
      <c r="G49" s="1997"/>
      <c r="H49" s="2460"/>
      <c r="I49" s="2460"/>
      <c r="J49" s="1982"/>
      <c r="K49" s="1982"/>
      <c r="L49" s="1984"/>
      <c r="M49" s="1984"/>
      <c r="N49" s="1983"/>
      <c r="O49" s="1983"/>
      <c r="P49" s="1983"/>
      <c r="Q49" s="1982"/>
      <c r="R49" s="1982"/>
      <c r="S49" s="1982"/>
      <c r="T49" s="1968"/>
    </row>
    <row r="50" spans="1:20" ht="21.75" customHeight="1">
      <c r="A50" s="1981"/>
      <c r="B50" s="2470"/>
      <c r="C50" s="2470"/>
      <c r="D50" s="2466" t="s">
        <v>3336</v>
      </c>
      <c r="E50" s="2467"/>
      <c r="F50" s="2467"/>
      <c r="G50" s="2468"/>
      <c r="H50" s="2460"/>
      <c r="I50" s="2460"/>
      <c r="J50" s="1982"/>
      <c r="K50" s="1982"/>
      <c r="L50" s="1985"/>
      <c r="M50" s="1985"/>
      <c r="N50" s="1982"/>
      <c r="O50" s="1982"/>
      <c r="P50" s="1982"/>
      <c r="Q50" s="1982"/>
      <c r="R50" s="1982"/>
      <c r="S50" s="1982"/>
      <c r="T50" s="1968"/>
    </row>
    <row r="51" spans="1:20" ht="21.75" customHeight="1">
      <c r="A51" s="1981"/>
      <c r="B51" s="2469"/>
      <c r="C51" s="2469"/>
      <c r="D51" s="2466"/>
      <c r="E51" s="2467"/>
      <c r="F51" s="2467"/>
      <c r="G51" s="2468"/>
      <c r="H51" s="2460"/>
      <c r="I51" s="2460"/>
      <c r="J51" s="1982"/>
      <c r="K51" s="1983"/>
      <c r="L51" s="1982"/>
      <c r="M51" s="1982"/>
      <c r="N51" s="1982"/>
      <c r="O51" s="1982"/>
      <c r="P51" s="1982"/>
      <c r="Q51" s="1982"/>
      <c r="R51" s="1982"/>
      <c r="S51" s="1982"/>
      <c r="T51" s="1968"/>
    </row>
    <row r="52" spans="1:20">
      <c r="A52" s="1981"/>
      <c r="B52" s="2469"/>
      <c r="C52" s="2469"/>
      <c r="D52" s="2461" t="s">
        <v>3345</v>
      </c>
      <c r="E52" s="2461"/>
      <c r="F52" s="2461"/>
      <c r="G52" s="2461"/>
      <c r="H52" s="2462"/>
      <c r="I52" s="2462"/>
      <c r="J52" s="1982"/>
      <c r="K52" s="1982"/>
      <c r="L52" s="1982"/>
      <c r="M52" s="1982"/>
      <c r="N52" s="1982"/>
      <c r="O52" s="1982"/>
      <c r="P52" s="1982"/>
      <c r="Q52" s="1982"/>
      <c r="R52" s="1982"/>
      <c r="S52" s="1982"/>
      <c r="T52" s="1968"/>
    </row>
    <row r="53" spans="1:20">
      <c r="A53" s="1981"/>
      <c r="B53" s="2462"/>
      <c r="C53" s="2462"/>
      <c r="D53" s="2466" t="s">
        <v>3346</v>
      </c>
      <c r="E53" s="2467"/>
      <c r="F53" s="2467"/>
      <c r="G53" s="2468"/>
      <c r="H53" s="2462"/>
      <c r="I53" s="2462"/>
      <c r="J53" s="1982"/>
      <c r="K53" s="1983"/>
      <c r="L53" s="1982"/>
      <c r="M53" s="1982"/>
      <c r="N53" s="1982"/>
      <c r="O53" s="1982"/>
      <c r="P53" s="1982"/>
      <c r="Q53" s="1982"/>
      <c r="R53" s="1982"/>
      <c r="S53" s="1982"/>
      <c r="T53" s="1968"/>
    </row>
    <row r="54" spans="1:20">
      <c r="A54" s="1981"/>
      <c r="B54" s="2465"/>
      <c r="C54" s="2465"/>
      <c r="D54" s="2460" t="s">
        <v>3347</v>
      </c>
      <c r="E54" s="2460"/>
      <c r="F54" s="2460"/>
      <c r="G54" s="2460"/>
      <c r="H54" s="2462"/>
      <c r="I54" s="2462"/>
      <c r="J54" s="1982"/>
      <c r="K54" s="1983"/>
      <c r="L54" s="1982"/>
      <c r="M54" s="1982"/>
      <c r="N54" s="1982"/>
      <c r="O54" s="1982"/>
      <c r="P54" s="1982"/>
      <c r="Q54" s="1982"/>
      <c r="R54" s="1982"/>
      <c r="S54" s="1982"/>
      <c r="T54" s="1968"/>
    </row>
    <row r="55" spans="1:20">
      <c r="A55" s="1981"/>
      <c r="B55" s="2460"/>
      <c r="C55" s="2460"/>
      <c r="D55" s="2466" t="s">
        <v>3338</v>
      </c>
      <c r="E55" s="2467"/>
      <c r="F55" s="2467"/>
      <c r="G55" s="2468"/>
      <c r="H55" s="2462"/>
      <c r="I55" s="2462"/>
      <c r="J55" s="1982"/>
      <c r="K55" s="1982"/>
      <c r="L55" s="1982"/>
      <c r="M55" s="1982"/>
      <c r="N55" s="1982"/>
      <c r="O55" s="1982"/>
      <c r="P55" s="1982"/>
      <c r="Q55" s="1982"/>
      <c r="R55" s="1982"/>
      <c r="S55" s="1982"/>
      <c r="T55" s="1968"/>
    </row>
    <row r="56" spans="1:20">
      <c r="A56" s="1981"/>
      <c r="B56" s="2460"/>
      <c r="C56" s="2460"/>
      <c r="D56" s="2466" t="s">
        <v>3348</v>
      </c>
      <c r="E56" s="2467"/>
      <c r="F56" s="2467"/>
      <c r="G56" s="2468"/>
      <c r="H56" s="2462"/>
      <c r="I56" s="2462"/>
      <c r="J56" s="1982"/>
      <c r="K56" s="1982"/>
      <c r="L56" s="1982"/>
      <c r="M56" s="1982"/>
      <c r="N56" s="1982"/>
      <c r="O56" s="1982"/>
      <c r="P56" s="1982"/>
      <c r="Q56" s="1982"/>
      <c r="R56" s="1982"/>
      <c r="S56" s="1982"/>
      <c r="T56" s="1968"/>
    </row>
    <row r="57" spans="1:20">
      <c r="A57" s="1987"/>
      <c r="B57" s="2463"/>
      <c r="C57" s="2463"/>
      <c r="D57" s="2464"/>
      <c r="E57" s="2464"/>
      <c r="F57" s="2464"/>
      <c r="G57" s="2464"/>
      <c r="H57" s="2463"/>
      <c r="I57" s="2463"/>
      <c r="J57" s="1988"/>
      <c r="K57" s="1988"/>
      <c r="L57" s="1989"/>
      <c r="M57" s="1988"/>
      <c r="N57" s="1989"/>
      <c r="O57" s="1988"/>
      <c r="P57" s="1988"/>
      <c r="Q57" s="1988"/>
      <c r="R57" s="1988"/>
      <c r="S57" s="1988"/>
      <c r="T57" s="1968"/>
    </row>
    <row r="58" spans="1:20">
      <c r="A58" s="2457" t="s">
        <v>454</v>
      </c>
      <c r="B58" s="2457"/>
      <c r="C58" s="2457"/>
      <c r="D58" s="2457"/>
      <c r="E58" s="2457"/>
      <c r="F58" s="2457"/>
      <c r="G58" s="2457"/>
      <c r="H58" s="2457"/>
      <c r="I58" s="2457"/>
      <c r="J58" s="2457"/>
      <c r="K58" s="2457"/>
      <c r="L58" s="2457"/>
      <c r="M58" s="2457"/>
      <c r="N58" s="2457"/>
      <c r="O58" s="2457"/>
      <c r="P58" s="2457"/>
      <c r="Q58" s="2457"/>
      <c r="R58" s="2457"/>
      <c r="S58" s="2457"/>
      <c r="T58" s="1968"/>
    </row>
    <row r="59" spans="1:20" ht="21">
      <c r="A59" s="2493" t="s">
        <v>455</v>
      </c>
      <c r="B59" s="2493"/>
      <c r="C59" s="2493"/>
      <c r="D59" s="2493"/>
      <c r="E59" s="2493"/>
      <c r="F59" s="2493"/>
      <c r="G59" s="2493"/>
      <c r="H59" s="2493"/>
      <c r="I59" s="2493"/>
      <c r="J59" s="2493"/>
      <c r="K59" s="2493"/>
      <c r="L59" s="2493"/>
      <c r="M59" s="2493"/>
      <c r="N59" s="2493"/>
      <c r="O59" s="2493"/>
      <c r="P59" s="2493"/>
      <c r="Q59" s="2493"/>
      <c r="R59" s="2493"/>
      <c r="S59" s="2493"/>
      <c r="T59" s="1968"/>
    </row>
    <row r="60" spans="1:20">
      <c r="A60" s="2494" t="s">
        <v>3285</v>
      </c>
      <c r="B60" s="2494"/>
      <c r="C60" s="2494"/>
      <c r="D60" s="2494"/>
      <c r="E60" s="2494"/>
      <c r="F60" s="2494"/>
      <c r="G60" s="2494"/>
      <c r="H60" s="2494"/>
      <c r="I60" s="2494"/>
      <c r="J60" s="2494"/>
      <c r="K60" s="2494"/>
      <c r="L60" s="2494"/>
      <c r="M60" s="2494"/>
      <c r="N60" s="2494"/>
      <c r="O60" s="2494"/>
      <c r="P60" s="2494"/>
      <c r="Q60" s="2494"/>
      <c r="R60" s="2494"/>
      <c r="S60" s="2494"/>
      <c r="T60" s="1968"/>
    </row>
    <row r="61" spans="1:20">
      <c r="A61" s="865" t="s">
        <v>3286</v>
      </c>
      <c r="B61" s="1968"/>
      <c r="C61" s="1968"/>
      <c r="D61" s="1968"/>
      <c r="E61" s="1968"/>
      <c r="F61" s="1968"/>
      <c r="G61" s="1968"/>
      <c r="H61" s="1968"/>
      <c r="I61" s="1968"/>
      <c r="J61" s="1968"/>
      <c r="K61" s="1968"/>
      <c r="L61" s="1968"/>
      <c r="M61" s="1968"/>
      <c r="N61" s="1968"/>
      <c r="O61" s="1968"/>
      <c r="P61" s="1968"/>
      <c r="Q61" s="1968"/>
      <c r="R61" s="1968"/>
      <c r="S61" s="1968"/>
      <c r="T61" s="1968"/>
    </row>
    <row r="62" spans="1:20">
      <c r="A62" s="2491" t="s">
        <v>3287</v>
      </c>
      <c r="B62" s="2491"/>
      <c r="C62" s="2491"/>
      <c r="D62" s="2491"/>
      <c r="E62" s="2491"/>
      <c r="F62" s="2491"/>
      <c r="G62" s="2491"/>
      <c r="H62" s="2491"/>
      <c r="I62" s="2491"/>
      <c r="J62" s="2491"/>
      <c r="K62" s="2491"/>
      <c r="L62" s="2491"/>
      <c r="M62" s="2491"/>
      <c r="N62" s="2491"/>
      <c r="O62" s="2491"/>
      <c r="P62" s="2491"/>
      <c r="Q62" s="2491"/>
      <c r="R62" s="2491"/>
      <c r="S62" s="2491"/>
    </row>
    <row r="63" spans="1:20">
      <c r="A63" s="2491" t="s">
        <v>3288</v>
      </c>
      <c r="B63" s="2491"/>
      <c r="C63" s="2491"/>
      <c r="D63" s="2491"/>
      <c r="E63" s="2491"/>
      <c r="F63" s="2491"/>
      <c r="G63" s="2491"/>
      <c r="H63" s="2491"/>
      <c r="I63" s="2491"/>
      <c r="J63" s="2491"/>
      <c r="K63" s="2491"/>
      <c r="L63" s="2491"/>
      <c r="M63" s="2491"/>
      <c r="N63" s="2491"/>
      <c r="O63" s="2491"/>
      <c r="P63" s="2491"/>
      <c r="Q63" s="2491"/>
      <c r="R63" s="2491"/>
      <c r="S63" s="2491"/>
    </row>
    <row r="64" spans="1:20">
      <c r="A64" s="2491" t="s">
        <v>3289</v>
      </c>
      <c r="B64" s="2491"/>
      <c r="C64" s="2491"/>
      <c r="D64" s="2491"/>
      <c r="E64" s="2491"/>
      <c r="F64" s="2491"/>
      <c r="G64" s="2491"/>
      <c r="H64" s="2491"/>
      <c r="I64" s="2491"/>
      <c r="J64" s="2491"/>
      <c r="K64" s="2491"/>
      <c r="L64" s="2491"/>
      <c r="M64" s="2491"/>
      <c r="N64" s="2491" t="s">
        <v>3666</v>
      </c>
      <c r="O64" s="2491"/>
      <c r="P64" s="2491"/>
      <c r="Q64" s="2491"/>
      <c r="R64" s="2491"/>
      <c r="S64" s="2491"/>
    </row>
    <row r="65" spans="1:19">
      <c r="A65" s="2492" t="s">
        <v>0</v>
      </c>
      <c r="B65" s="2492"/>
      <c r="C65" s="2492"/>
      <c r="D65" s="2491" t="s">
        <v>3290</v>
      </c>
      <c r="E65" s="2491"/>
      <c r="F65" s="2491"/>
      <c r="G65" s="2491" t="s">
        <v>2005</v>
      </c>
      <c r="H65" s="2491"/>
      <c r="I65" s="2491"/>
      <c r="J65" s="2491" t="s">
        <v>3291</v>
      </c>
      <c r="K65" s="2491"/>
      <c r="L65" s="2491"/>
      <c r="M65" s="2491"/>
      <c r="N65" s="2491" t="s">
        <v>3292</v>
      </c>
      <c r="O65" s="2491"/>
      <c r="P65" s="2491"/>
      <c r="Q65" s="2491"/>
      <c r="R65" s="2491"/>
      <c r="S65" s="2491"/>
    </row>
    <row r="66" spans="1:19">
      <c r="A66" s="2482" t="s">
        <v>3293</v>
      </c>
      <c r="B66" s="2483"/>
      <c r="C66" s="2483"/>
      <c r="D66" s="2484" t="s">
        <v>3294</v>
      </c>
      <c r="E66" s="2484"/>
      <c r="F66" s="2484" t="s">
        <v>3295</v>
      </c>
      <c r="G66" s="2484"/>
      <c r="H66" s="2484"/>
      <c r="I66" s="1970" t="s">
        <v>3296</v>
      </c>
      <c r="J66" s="2484" t="s">
        <v>3297</v>
      </c>
      <c r="K66" s="2484"/>
      <c r="L66" s="2484"/>
      <c r="M66" s="2484"/>
      <c r="N66" s="2484" t="s">
        <v>3298</v>
      </c>
      <c r="O66" s="2484"/>
      <c r="P66" s="2484"/>
      <c r="Q66" s="2484"/>
      <c r="R66" s="2485"/>
      <c r="S66" s="2484"/>
    </row>
    <row r="67" spans="1:19">
      <c r="A67" s="1971" t="s">
        <v>3</v>
      </c>
      <c r="B67" s="2486" t="s">
        <v>3299</v>
      </c>
      <c r="C67" s="2487"/>
      <c r="D67" s="2486" t="s">
        <v>168</v>
      </c>
      <c r="E67" s="2488"/>
      <c r="F67" s="2488"/>
      <c r="G67" s="2487"/>
      <c r="H67" s="2486" t="s">
        <v>10</v>
      </c>
      <c r="I67" s="2487"/>
      <c r="J67" s="2489" t="s">
        <v>4</v>
      </c>
      <c r="K67" s="2490"/>
      <c r="L67" s="2486" t="s">
        <v>5</v>
      </c>
      <c r="M67" s="2487"/>
      <c r="N67" s="2477" t="s">
        <v>3300</v>
      </c>
      <c r="O67" s="2478"/>
      <c r="P67" s="2478"/>
      <c r="Q67" s="2478"/>
      <c r="R67" s="1971" t="s">
        <v>7</v>
      </c>
      <c r="S67" s="2479" t="s">
        <v>16</v>
      </c>
    </row>
    <row r="68" spans="1:19">
      <c r="A68" s="1972" t="s">
        <v>8</v>
      </c>
      <c r="B68" s="2486"/>
      <c r="C68" s="2487"/>
      <c r="D68" s="2486"/>
      <c r="E68" s="2488"/>
      <c r="F68" s="2488"/>
      <c r="G68" s="2487"/>
      <c r="H68" s="2486"/>
      <c r="I68" s="2487"/>
      <c r="J68" s="2480" t="s">
        <v>11</v>
      </c>
      <c r="K68" s="2480" t="s">
        <v>12</v>
      </c>
      <c r="L68" s="2481" t="s">
        <v>13</v>
      </c>
      <c r="M68" s="2481" t="s">
        <v>2013</v>
      </c>
      <c r="N68" s="1971">
        <v>1</v>
      </c>
      <c r="O68" s="1971">
        <v>2</v>
      </c>
      <c r="P68" s="1971">
        <v>3</v>
      </c>
      <c r="Q68" s="1973">
        <v>4</v>
      </c>
      <c r="R68" s="1974" t="s">
        <v>1080</v>
      </c>
      <c r="S68" s="2479"/>
    </row>
    <row r="69" spans="1:19">
      <c r="A69" s="1975" t="s">
        <v>17</v>
      </c>
      <c r="B69" s="2486"/>
      <c r="C69" s="2487"/>
      <c r="D69" s="2486"/>
      <c r="E69" s="2488"/>
      <c r="F69" s="2488"/>
      <c r="G69" s="2487"/>
      <c r="H69" s="2486"/>
      <c r="I69" s="2487"/>
      <c r="J69" s="2480"/>
      <c r="K69" s="2480"/>
      <c r="L69" s="2481"/>
      <c r="M69" s="2481"/>
      <c r="N69" s="1976">
        <v>0.4</v>
      </c>
      <c r="O69" s="1976">
        <v>0.3</v>
      </c>
      <c r="P69" s="1976">
        <v>0.3</v>
      </c>
      <c r="Q69" s="1977">
        <v>0</v>
      </c>
      <c r="R69" s="1975" t="s">
        <v>372</v>
      </c>
      <c r="S69" s="2479"/>
    </row>
    <row r="70" spans="1:19">
      <c r="A70" s="1978">
        <v>1</v>
      </c>
      <c r="B70" s="2474" t="s">
        <v>3301</v>
      </c>
      <c r="C70" s="2474"/>
      <c r="D70" s="2475"/>
      <c r="E70" s="2475"/>
      <c r="F70" s="2475"/>
      <c r="G70" s="2475"/>
      <c r="H70" s="2476"/>
      <c r="I70" s="2476"/>
      <c r="J70" s="1979"/>
      <c r="K70" s="1979"/>
      <c r="L70" s="1994"/>
      <c r="M70" s="1979"/>
      <c r="N70" s="1994"/>
      <c r="O70" s="1994"/>
      <c r="P70" s="1994"/>
      <c r="Q70" s="1979"/>
      <c r="R70" s="1979"/>
      <c r="S70" s="1979"/>
    </row>
    <row r="71" spans="1:19">
      <c r="A71" s="1981"/>
      <c r="B71" s="2473" t="s">
        <v>3304</v>
      </c>
      <c r="C71" s="2473"/>
      <c r="D71" s="2461"/>
      <c r="E71" s="2461"/>
      <c r="F71" s="2461"/>
      <c r="G71" s="2461"/>
      <c r="H71" s="2470"/>
      <c r="I71" s="2470"/>
      <c r="J71" s="1982"/>
      <c r="K71" s="1983"/>
      <c r="L71" s="1984"/>
      <c r="M71" s="1984"/>
      <c r="N71" s="1983"/>
      <c r="O71" s="1983"/>
      <c r="P71" s="1983"/>
      <c r="Q71" s="1982"/>
      <c r="R71" s="1982"/>
      <c r="S71" s="1982"/>
    </row>
    <row r="72" spans="1:19">
      <c r="A72" s="1981"/>
      <c r="B72" s="2473" t="s">
        <v>1135</v>
      </c>
      <c r="C72" s="2473"/>
      <c r="D72" s="2466"/>
      <c r="E72" s="2467"/>
      <c r="F72" s="2467"/>
      <c r="G72" s="2468"/>
      <c r="H72" s="2460"/>
      <c r="I72" s="2460"/>
      <c r="J72" s="1982"/>
      <c r="K72" s="1982"/>
      <c r="L72" s="1985"/>
      <c r="M72" s="1985"/>
      <c r="N72" s="1982"/>
      <c r="O72" s="1982"/>
      <c r="P72" s="1982"/>
      <c r="Q72" s="1982"/>
      <c r="R72" s="1982"/>
      <c r="S72" s="1982"/>
    </row>
    <row r="73" spans="1:19">
      <c r="A73" s="1981"/>
      <c r="B73" s="2471"/>
      <c r="C73" s="2471"/>
      <c r="D73" s="2466"/>
      <c r="E73" s="2467"/>
      <c r="F73" s="2467"/>
      <c r="G73" s="2468"/>
      <c r="H73" s="2460"/>
      <c r="I73" s="2460"/>
      <c r="J73" s="1982"/>
      <c r="K73" s="1983"/>
      <c r="L73" s="1983"/>
      <c r="M73" s="1982"/>
      <c r="N73" s="1983"/>
      <c r="O73" s="1983"/>
      <c r="P73" s="1983"/>
      <c r="Q73" s="1982"/>
      <c r="R73" s="1982"/>
      <c r="S73" s="1982"/>
    </row>
    <row r="74" spans="1:19">
      <c r="A74" s="1981"/>
      <c r="B74" s="2471"/>
      <c r="C74" s="2471"/>
      <c r="D74" s="2466"/>
      <c r="E74" s="2467"/>
      <c r="F74" s="2467"/>
      <c r="G74" s="2468"/>
      <c r="H74" s="2460"/>
      <c r="I74" s="2460"/>
      <c r="J74" s="1982"/>
      <c r="K74" s="1983"/>
      <c r="L74" s="1983"/>
      <c r="M74" s="1982"/>
      <c r="N74" s="1983"/>
      <c r="O74" s="1983"/>
      <c r="P74" s="1983"/>
      <c r="Q74" s="1982"/>
      <c r="R74" s="1982"/>
      <c r="S74" s="1982"/>
    </row>
    <row r="75" spans="1:19">
      <c r="A75" s="1981"/>
      <c r="B75" s="2472"/>
      <c r="C75" s="2472"/>
      <c r="D75" s="2466"/>
      <c r="E75" s="2467"/>
      <c r="F75" s="2467"/>
      <c r="G75" s="2468"/>
      <c r="H75" s="2460"/>
      <c r="I75" s="2460"/>
      <c r="J75" s="1982"/>
      <c r="K75" s="1983"/>
      <c r="L75" s="1983"/>
      <c r="M75" s="1982"/>
      <c r="N75" s="1983"/>
      <c r="O75" s="1983"/>
      <c r="P75" s="1983"/>
      <c r="Q75" s="1982"/>
      <c r="R75" s="1982"/>
      <c r="S75" s="1982"/>
    </row>
    <row r="76" spans="1:19">
      <c r="A76" s="1981"/>
      <c r="B76" s="2471"/>
      <c r="C76" s="2471"/>
      <c r="D76" s="2466"/>
      <c r="E76" s="2467"/>
      <c r="F76" s="2467"/>
      <c r="G76" s="2468"/>
      <c r="H76" s="2460"/>
      <c r="I76" s="2460"/>
      <c r="J76" s="1982"/>
      <c r="K76" s="1982"/>
      <c r="L76" s="1982"/>
      <c r="M76" s="1982"/>
      <c r="N76" s="1982"/>
      <c r="O76" s="1982"/>
      <c r="P76" s="1982"/>
      <c r="Q76" s="1982"/>
      <c r="R76" s="1982"/>
      <c r="S76" s="1982"/>
    </row>
    <row r="77" spans="1:19">
      <c r="A77" s="1981"/>
      <c r="B77" s="2472"/>
      <c r="C77" s="2472"/>
      <c r="D77" s="2466"/>
      <c r="E77" s="2467"/>
      <c r="F77" s="2467"/>
      <c r="G77" s="2468"/>
      <c r="H77" s="2460"/>
      <c r="I77" s="2460"/>
      <c r="J77" s="1982"/>
      <c r="K77" s="1982"/>
      <c r="L77" s="1984"/>
      <c r="M77" s="1984"/>
      <c r="N77" s="1983"/>
      <c r="O77" s="1983"/>
      <c r="P77" s="1983"/>
      <c r="Q77" s="1982"/>
      <c r="R77" s="1982"/>
      <c r="S77" s="1982"/>
    </row>
    <row r="78" spans="1:19">
      <c r="A78" s="1981"/>
      <c r="B78" s="2470"/>
      <c r="C78" s="2470"/>
      <c r="D78" s="2466"/>
      <c r="E78" s="2467"/>
      <c r="F78" s="2467"/>
      <c r="G78" s="2468"/>
      <c r="H78" s="2460"/>
      <c r="I78" s="2460"/>
      <c r="J78" s="1982"/>
      <c r="K78" s="1982"/>
      <c r="L78" s="1985"/>
      <c r="M78" s="1985"/>
      <c r="N78" s="1982"/>
      <c r="O78" s="1982"/>
      <c r="P78" s="1982"/>
      <c r="Q78" s="1982"/>
      <c r="R78" s="1982"/>
      <c r="S78" s="1982"/>
    </row>
    <row r="79" spans="1:19">
      <c r="A79" s="1981"/>
      <c r="B79" s="2469"/>
      <c r="C79" s="2469"/>
      <c r="D79" s="2466"/>
      <c r="E79" s="2467"/>
      <c r="F79" s="2467"/>
      <c r="G79" s="2468"/>
      <c r="H79" s="2460"/>
      <c r="I79" s="2460"/>
      <c r="J79" s="1982"/>
      <c r="K79" s="1983"/>
      <c r="L79" s="1982"/>
      <c r="M79" s="1982"/>
      <c r="N79" s="1982"/>
      <c r="O79" s="1982"/>
      <c r="P79" s="1982"/>
      <c r="Q79" s="1982"/>
      <c r="R79" s="1982"/>
      <c r="S79" s="1982"/>
    </row>
    <row r="80" spans="1:19">
      <c r="A80" s="1981"/>
      <c r="B80" s="2469"/>
      <c r="C80" s="2469"/>
      <c r="D80" s="2461"/>
      <c r="E80" s="2461"/>
      <c r="F80" s="2461"/>
      <c r="G80" s="2461"/>
      <c r="H80" s="2462"/>
      <c r="I80" s="2462"/>
      <c r="J80" s="1982"/>
      <c r="K80" s="1982"/>
      <c r="L80" s="1982"/>
      <c r="M80" s="1982"/>
      <c r="N80" s="1982"/>
      <c r="O80" s="1982"/>
      <c r="P80" s="1982"/>
      <c r="Q80" s="1982"/>
      <c r="R80" s="1982"/>
      <c r="S80" s="1982"/>
    </row>
    <row r="81" spans="1:19">
      <c r="A81" s="1981"/>
      <c r="B81" s="2462"/>
      <c r="C81" s="2462"/>
      <c r="D81" s="2466"/>
      <c r="E81" s="2467"/>
      <c r="F81" s="2467"/>
      <c r="G81" s="2468"/>
      <c r="H81" s="2462"/>
      <c r="I81" s="2462"/>
      <c r="J81" s="1982"/>
      <c r="K81" s="1983"/>
      <c r="L81" s="1982"/>
      <c r="M81" s="1982"/>
      <c r="N81" s="1982"/>
      <c r="O81" s="1982"/>
      <c r="P81" s="1982"/>
      <c r="Q81" s="1982"/>
      <c r="R81" s="1982"/>
      <c r="S81" s="1982"/>
    </row>
    <row r="82" spans="1:19">
      <c r="A82" s="1981"/>
      <c r="B82" s="2465"/>
      <c r="C82" s="2465"/>
      <c r="D82" s="2460"/>
      <c r="E82" s="2460"/>
      <c r="F82" s="2460"/>
      <c r="G82" s="2460"/>
      <c r="H82" s="2462"/>
      <c r="I82" s="2462"/>
      <c r="J82" s="1982"/>
      <c r="K82" s="1983"/>
      <c r="L82" s="1982"/>
      <c r="M82" s="1982"/>
      <c r="N82" s="1982"/>
      <c r="O82" s="1982"/>
      <c r="P82" s="1982"/>
      <c r="Q82" s="1982"/>
      <c r="R82" s="1982"/>
      <c r="S82" s="1982"/>
    </row>
    <row r="83" spans="1:19">
      <c r="A83" s="1981"/>
      <c r="B83" s="2460"/>
      <c r="C83" s="2460"/>
      <c r="D83" s="2466"/>
      <c r="E83" s="2467"/>
      <c r="F83" s="2467"/>
      <c r="G83" s="2468"/>
      <c r="H83" s="2462"/>
      <c r="I83" s="2462"/>
      <c r="J83" s="1982"/>
      <c r="K83" s="1982"/>
      <c r="L83" s="1982"/>
      <c r="M83" s="1982"/>
      <c r="N83" s="1982"/>
      <c r="O83" s="1982"/>
      <c r="P83" s="1982"/>
      <c r="Q83" s="1982"/>
      <c r="R83" s="1982"/>
      <c r="S83" s="1982"/>
    </row>
    <row r="84" spans="1:19">
      <c r="A84" s="1981"/>
      <c r="B84" s="2460"/>
      <c r="C84" s="2460"/>
      <c r="D84" s="2461"/>
      <c r="E84" s="2461"/>
      <c r="F84" s="2461"/>
      <c r="G84" s="2461"/>
      <c r="H84" s="2462"/>
      <c r="I84" s="2462"/>
      <c r="J84" s="1982"/>
      <c r="K84" s="1982"/>
      <c r="L84" s="1982"/>
      <c r="M84" s="1982"/>
      <c r="N84" s="1982"/>
      <c r="O84" s="1982"/>
      <c r="P84" s="1982"/>
      <c r="Q84" s="1982"/>
      <c r="R84" s="1982"/>
      <c r="S84" s="1982"/>
    </row>
    <row r="85" spans="1:19">
      <c r="A85" s="1987"/>
      <c r="B85" s="2463"/>
      <c r="C85" s="2463"/>
      <c r="D85" s="2464"/>
      <c r="E85" s="2464"/>
      <c r="F85" s="2464"/>
      <c r="G85" s="2464"/>
      <c r="H85" s="2463"/>
      <c r="I85" s="2463"/>
      <c r="J85" s="1988"/>
      <c r="K85" s="1988"/>
      <c r="L85" s="1989"/>
      <c r="M85" s="1988"/>
      <c r="N85" s="1989"/>
      <c r="O85" s="1988"/>
      <c r="P85" s="1988"/>
      <c r="Q85" s="1988"/>
      <c r="R85" s="1988"/>
      <c r="S85" s="1988"/>
    </row>
    <row r="86" spans="1:19">
      <c r="A86" s="2457" t="s">
        <v>454</v>
      </c>
      <c r="B86" s="2457"/>
      <c r="C86" s="2457"/>
      <c r="D86" s="2457"/>
      <c r="E86" s="2457"/>
      <c r="F86" s="2457"/>
      <c r="G86" s="2457"/>
      <c r="H86" s="2457"/>
      <c r="I86" s="2457"/>
      <c r="J86" s="2457"/>
      <c r="K86" s="2457"/>
      <c r="L86" s="2457"/>
      <c r="M86" s="2457"/>
      <c r="N86" s="2457"/>
      <c r="O86" s="2457"/>
      <c r="P86" s="2457"/>
      <c r="Q86" s="2457"/>
      <c r="R86" s="2457"/>
      <c r="S86" s="2457"/>
    </row>
    <row r="87" spans="1:19">
      <c r="A87" s="2449"/>
      <c r="B87" s="2449"/>
      <c r="C87" s="2449"/>
      <c r="D87" s="2449"/>
      <c r="E87" s="2449"/>
      <c r="F87" s="2449"/>
      <c r="G87" s="2449"/>
      <c r="H87" s="2449"/>
      <c r="I87" s="2449"/>
      <c r="J87" s="2449"/>
      <c r="K87" s="2449"/>
      <c r="L87" s="2449"/>
      <c r="M87" s="2449"/>
      <c r="N87" s="2449"/>
      <c r="O87" s="2449"/>
      <c r="P87" s="2449"/>
      <c r="Q87" s="2449"/>
      <c r="R87" s="2449"/>
      <c r="S87" s="2449"/>
    </row>
    <row r="88" spans="1:19">
      <c r="A88" s="2458"/>
      <c r="B88" s="2458"/>
      <c r="C88" s="2458"/>
      <c r="D88" s="2458"/>
      <c r="E88" s="2458"/>
      <c r="F88" s="2458"/>
      <c r="G88" s="2458"/>
      <c r="H88" s="2458"/>
      <c r="I88" s="2458"/>
      <c r="J88" s="2458"/>
      <c r="K88" s="2458"/>
      <c r="L88" s="2458"/>
      <c r="M88" s="2458"/>
      <c r="N88" s="2458"/>
      <c r="O88" s="2458"/>
      <c r="P88" s="2458"/>
      <c r="Q88" s="2458"/>
      <c r="R88" s="2458"/>
      <c r="S88" s="2458"/>
    </row>
    <row r="89" spans="1:19">
      <c r="A89" s="2459"/>
      <c r="B89" s="2459"/>
      <c r="C89" s="2459"/>
      <c r="D89" s="2459"/>
      <c r="E89" s="2459"/>
      <c r="F89" s="2459"/>
      <c r="G89" s="2459"/>
      <c r="H89" s="2459"/>
      <c r="I89" s="2459"/>
      <c r="J89" s="2459"/>
      <c r="K89" s="2459"/>
      <c r="L89" s="2459"/>
      <c r="M89" s="2459"/>
      <c r="N89" s="2459"/>
      <c r="O89" s="2459"/>
      <c r="P89" s="2459"/>
      <c r="Q89" s="2459"/>
      <c r="R89" s="2459"/>
      <c r="S89" s="2459"/>
    </row>
    <row r="90" spans="1:19">
      <c r="A90" s="2456"/>
      <c r="B90" s="2456"/>
      <c r="C90" s="2456"/>
      <c r="D90" s="2456"/>
      <c r="E90" s="2456"/>
      <c r="F90" s="2456"/>
      <c r="G90" s="2456"/>
      <c r="H90" s="2456"/>
      <c r="I90" s="2456"/>
      <c r="J90" s="2456"/>
      <c r="K90" s="2456"/>
      <c r="L90" s="2456"/>
      <c r="M90" s="2456"/>
      <c r="N90" s="2456"/>
      <c r="O90" s="2456"/>
      <c r="P90" s="2456"/>
      <c r="Q90" s="2456"/>
      <c r="R90" s="2456"/>
      <c r="S90" s="2456"/>
    </row>
    <row r="91" spans="1:19">
      <c r="A91" s="2456"/>
      <c r="B91" s="2456"/>
      <c r="C91" s="2456"/>
      <c r="D91" s="2456"/>
      <c r="E91" s="2456"/>
      <c r="F91" s="2456"/>
      <c r="G91" s="2456"/>
      <c r="H91" s="2456"/>
      <c r="I91" s="2456"/>
      <c r="J91" s="2456"/>
      <c r="K91" s="2456"/>
      <c r="L91" s="2456"/>
      <c r="M91" s="2456"/>
      <c r="N91" s="2456"/>
      <c r="O91" s="2456"/>
      <c r="P91" s="2456"/>
      <c r="Q91" s="2456"/>
      <c r="R91" s="2456"/>
      <c r="S91" s="2456"/>
    </row>
    <row r="92" spans="1:19">
      <c r="A92" s="2456"/>
      <c r="B92" s="2456"/>
      <c r="C92" s="2456"/>
      <c r="D92" s="2456"/>
      <c r="E92" s="2456"/>
      <c r="F92" s="2456"/>
      <c r="G92" s="2456"/>
      <c r="H92" s="2456"/>
      <c r="I92" s="2456"/>
      <c r="J92" s="2456"/>
      <c r="K92" s="2456"/>
      <c r="L92" s="2456"/>
      <c r="M92" s="2456"/>
      <c r="N92" s="2456"/>
      <c r="O92" s="2456"/>
      <c r="P92" s="2456"/>
      <c r="Q92" s="2456"/>
      <c r="R92" s="2456"/>
      <c r="S92" s="2456"/>
    </row>
    <row r="93" spans="1:19">
      <c r="A93" s="2456"/>
      <c r="B93" s="2456"/>
      <c r="C93" s="2456"/>
      <c r="D93" s="2456"/>
      <c r="E93" s="2456"/>
      <c r="F93" s="2456"/>
      <c r="G93" s="2456"/>
      <c r="H93" s="2456"/>
      <c r="I93" s="2456"/>
      <c r="J93" s="2456"/>
      <c r="K93" s="2456"/>
      <c r="L93" s="2456"/>
      <c r="M93" s="2456"/>
      <c r="N93" s="2456"/>
      <c r="O93" s="2456"/>
      <c r="P93" s="2456"/>
      <c r="Q93" s="2456"/>
      <c r="R93" s="2456"/>
      <c r="S93" s="2456"/>
    </row>
    <row r="94" spans="1:19">
      <c r="A94" s="2455"/>
      <c r="B94" s="2455"/>
      <c r="C94" s="2455"/>
      <c r="D94" s="2455"/>
      <c r="E94" s="2455"/>
      <c r="F94" s="2455"/>
      <c r="G94" s="2455"/>
      <c r="H94" s="2455"/>
      <c r="I94" s="1998"/>
      <c r="J94" s="2455"/>
      <c r="K94" s="2455"/>
      <c r="L94" s="2455"/>
      <c r="M94" s="2455"/>
      <c r="N94" s="2455"/>
      <c r="O94" s="2455"/>
      <c r="P94" s="2455"/>
      <c r="Q94" s="2455"/>
      <c r="R94" s="2455"/>
      <c r="S94" s="2455"/>
    </row>
    <row r="95" spans="1:19">
      <c r="A95" s="1991"/>
      <c r="B95" s="1991"/>
      <c r="C95" s="1991"/>
      <c r="D95" s="1991"/>
      <c r="E95" s="1991"/>
      <c r="F95" s="1991"/>
      <c r="G95" s="1991"/>
      <c r="H95" s="1991"/>
      <c r="I95" s="1991"/>
      <c r="J95" s="1991"/>
      <c r="K95" s="1991"/>
      <c r="L95" s="1991"/>
      <c r="M95" s="1991"/>
      <c r="N95" s="1991"/>
      <c r="O95" s="1991"/>
      <c r="P95" s="1991"/>
      <c r="Q95" s="1991"/>
      <c r="R95" s="1991"/>
      <c r="S95" s="1991"/>
    </row>
    <row r="96" spans="1:19">
      <c r="A96" s="1991"/>
      <c r="B96" s="1991"/>
      <c r="C96" s="1991"/>
      <c r="D96" s="1991"/>
      <c r="E96" s="1991"/>
      <c r="F96" s="1991"/>
      <c r="G96" s="1991"/>
      <c r="H96" s="1991"/>
      <c r="I96" s="1991"/>
      <c r="J96" s="1991"/>
      <c r="K96" s="1991"/>
      <c r="L96" s="1991"/>
      <c r="M96" s="1991"/>
      <c r="N96" s="1991"/>
      <c r="O96" s="1991"/>
      <c r="P96" s="1991"/>
      <c r="Q96" s="1991"/>
      <c r="R96" s="1991"/>
      <c r="S96" s="1991"/>
    </row>
    <row r="97" spans="1:19">
      <c r="A97" s="1991"/>
      <c r="B97" s="1991"/>
      <c r="C97" s="1991"/>
      <c r="D97" s="1991"/>
      <c r="E97" s="1991"/>
      <c r="F97" s="1991"/>
      <c r="G97" s="1991"/>
      <c r="H97" s="1991"/>
      <c r="I97" s="1991"/>
      <c r="J97" s="1991"/>
      <c r="K97" s="1991"/>
      <c r="L97" s="1991"/>
      <c r="M97" s="1991"/>
      <c r="N97" s="1991"/>
      <c r="O97" s="1991"/>
      <c r="P97" s="1991"/>
      <c r="Q97" s="1991"/>
      <c r="R97" s="1991"/>
      <c r="S97" s="1991"/>
    </row>
    <row r="98" spans="1:19" ht="18" customHeight="1"/>
    <row r="100" spans="1:19" ht="20.25" customHeight="1"/>
    <row r="101" spans="1:19" ht="18" customHeight="1"/>
    <row r="102" spans="1:19" ht="18" customHeight="1"/>
    <row r="103" spans="1:19" ht="18" customHeight="1"/>
    <row r="106" spans="1:19" ht="18" customHeight="1"/>
    <row r="167" spans="1:19">
      <c r="A167" s="1991"/>
      <c r="B167" s="2449"/>
      <c r="C167" s="2449"/>
      <c r="D167" s="2449"/>
      <c r="E167" s="2449"/>
      <c r="F167" s="2449"/>
      <c r="G167" s="2449"/>
      <c r="H167" s="2449"/>
      <c r="I167" s="2449"/>
      <c r="J167" s="1999"/>
      <c r="K167" s="1999"/>
      <c r="L167" s="1999"/>
      <c r="M167" s="1999"/>
      <c r="N167" s="1999"/>
      <c r="O167" s="1999"/>
      <c r="P167" s="1999"/>
      <c r="Q167" s="1999"/>
      <c r="R167" s="1999"/>
      <c r="S167" s="1999"/>
    </row>
    <row r="168" spans="1:19">
      <c r="A168" s="1991"/>
      <c r="B168" s="2453"/>
      <c r="C168" s="2453"/>
      <c r="D168" s="2449"/>
      <c r="E168" s="2449"/>
      <c r="F168" s="2449"/>
      <c r="G168" s="2449"/>
      <c r="H168" s="2454"/>
      <c r="I168" s="2454"/>
      <c r="J168" s="1999"/>
      <c r="K168" s="2000"/>
      <c r="L168" s="1999"/>
      <c r="M168" s="1999"/>
      <c r="N168" s="1999"/>
      <c r="O168" s="1999"/>
      <c r="P168" s="1999"/>
      <c r="Q168" s="1999"/>
      <c r="R168" s="1999"/>
      <c r="S168" s="1999"/>
    </row>
    <row r="169" spans="1:19">
      <c r="A169" s="1991"/>
      <c r="B169" s="2451"/>
      <c r="C169" s="2451"/>
      <c r="D169" s="2449"/>
      <c r="E169" s="2449"/>
      <c r="F169" s="2449"/>
      <c r="G169" s="2449"/>
      <c r="H169" s="2449"/>
      <c r="I169" s="2449"/>
      <c r="J169" s="1999"/>
      <c r="K169" s="1999"/>
      <c r="L169" s="1999"/>
      <c r="M169" s="1999"/>
      <c r="N169" s="1999"/>
      <c r="O169" s="1999"/>
      <c r="P169" s="1999"/>
      <c r="Q169" s="1999"/>
      <c r="R169" s="1999"/>
      <c r="S169" s="1999"/>
    </row>
    <row r="170" spans="1:19">
      <c r="A170" s="1991"/>
      <c r="B170" s="2451"/>
      <c r="C170" s="2451"/>
      <c r="D170" s="2449"/>
      <c r="E170" s="2449"/>
      <c r="F170" s="2449"/>
      <c r="G170" s="2449"/>
      <c r="H170" s="2450"/>
      <c r="I170" s="2450"/>
      <c r="J170" s="1999"/>
      <c r="K170" s="1999"/>
      <c r="L170" s="1999"/>
      <c r="M170" s="1999"/>
      <c r="N170" s="1999"/>
      <c r="O170" s="1999"/>
      <c r="P170" s="1999"/>
      <c r="Q170" s="1999"/>
      <c r="R170" s="1999"/>
      <c r="S170" s="1999"/>
    </row>
    <row r="171" spans="1:19">
      <c r="A171" s="1991"/>
      <c r="B171" s="2452"/>
      <c r="C171" s="2452"/>
      <c r="D171" s="2451"/>
      <c r="E171" s="2451"/>
      <c r="F171" s="2451"/>
      <c r="G171" s="2451"/>
      <c r="H171" s="2449"/>
      <c r="I171" s="2449"/>
      <c r="J171" s="1999"/>
      <c r="K171" s="1999"/>
      <c r="L171" s="1999"/>
      <c r="M171" s="1999"/>
      <c r="N171" s="1999"/>
      <c r="O171" s="1999"/>
      <c r="P171" s="1999"/>
      <c r="Q171" s="1999"/>
      <c r="R171" s="1999"/>
      <c r="S171" s="1999"/>
    </row>
    <row r="172" spans="1:19">
      <c r="A172" s="1991"/>
      <c r="B172" s="2449"/>
      <c r="C172" s="2449"/>
      <c r="D172" s="2449"/>
      <c r="E172" s="2449"/>
      <c r="F172" s="2449"/>
      <c r="G172" s="2449"/>
      <c r="H172" s="2450"/>
      <c r="I172" s="2450"/>
      <c r="J172" s="1999"/>
      <c r="K172" s="1999"/>
      <c r="L172" s="2000"/>
      <c r="M172" s="1999"/>
      <c r="N172" s="2000"/>
      <c r="O172" s="1999"/>
      <c r="P172" s="1999"/>
      <c r="Q172" s="1999"/>
      <c r="R172" s="1999"/>
      <c r="S172" s="1999"/>
    </row>
    <row r="173" spans="1:19">
      <c r="A173" s="1991"/>
      <c r="B173" s="2449"/>
      <c r="C173" s="2449"/>
      <c r="D173" s="2449"/>
      <c r="E173" s="2449"/>
      <c r="F173" s="2449"/>
      <c r="G173" s="2449"/>
      <c r="H173" s="2449"/>
      <c r="I173" s="2449"/>
      <c r="J173" s="1999"/>
      <c r="K173" s="1999"/>
      <c r="L173" s="2000"/>
      <c r="M173" s="1999"/>
      <c r="N173" s="2000"/>
      <c r="O173" s="1999"/>
      <c r="P173" s="1999"/>
      <c r="Q173" s="1999"/>
      <c r="R173" s="1999"/>
      <c r="S173" s="1999"/>
    </row>
    <row r="174" spans="1:19">
      <c r="A174" s="2449"/>
      <c r="B174" s="2449"/>
      <c r="C174" s="2449"/>
      <c r="D174" s="2449"/>
      <c r="E174" s="2449"/>
      <c r="F174" s="2449"/>
      <c r="G174" s="2449"/>
      <c r="H174" s="2449"/>
      <c r="I174" s="2449"/>
      <c r="J174" s="2449"/>
      <c r="K174" s="2449"/>
      <c r="L174" s="2449"/>
      <c r="M174" s="2449"/>
      <c r="N174" s="2449"/>
      <c r="O174" s="2449"/>
      <c r="P174" s="2449"/>
      <c r="Q174" s="2449"/>
      <c r="R174" s="2449"/>
      <c r="S174" s="2449"/>
    </row>
    <row r="175" spans="1:19">
      <c r="A175" s="1991"/>
      <c r="B175" s="1991"/>
      <c r="C175" s="1991"/>
      <c r="D175" s="1991"/>
      <c r="E175" s="1991"/>
      <c r="F175" s="1991"/>
      <c r="G175" s="1991"/>
      <c r="H175" s="1991"/>
      <c r="I175" s="1991"/>
      <c r="J175" s="1991"/>
      <c r="K175" s="1991"/>
      <c r="L175" s="1991"/>
      <c r="M175" s="1991"/>
      <c r="N175" s="1991"/>
      <c r="O175" s="1991"/>
      <c r="P175" s="1991"/>
      <c r="Q175" s="1991"/>
      <c r="R175" s="1991"/>
      <c r="S175" s="1991"/>
    </row>
    <row r="176" spans="1:19">
      <c r="A176" s="1991"/>
      <c r="B176" s="1991"/>
      <c r="C176" s="1991"/>
      <c r="D176" s="1991"/>
      <c r="E176" s="1991"/>
      <c r="F176" s="1991"/>
      <c r="G176" s="1991"/>
      <c r="H176" s="1991"/>
      <c r="I176" s="1991"/>
      <c r="J176" s="1991"/>
      <c r="K176" s="1991"/>
      <c r="L176" s="1991"/>
      <c r="M176" s="1991"/>
      <c r="N176" s="1991"/>
      <c r="O176" s="1991"/>
      <c r="P176" s="1991"/>
      <c r="Q176" s="1991"/>
      <c r="R176" s="1991"/>
      <c r="S176" s="1991"/>
    </row>
    <row r="177" spans="1:19">
      <c r="A177" s="1991"/>
      <c r="B177" s="1991"/>
      <c r="C177" s="1991"/>
      <c r="D177" s="1991"/>
      <c r="E177" s="1991"/>
      <c r="F177" s="1991"/>
      <c r="G177" s="1991"/>
      <c r="H177" s="1991"/>
      <c r="I177" s="1991"/>
      <c r="J177" s="1991"/>
      <c r="K177" s="1991"/>
      <c r="L177" s="1991"/>
      <c r="M177" s="1991"/>
      <c r="N177" s="1991"/>
      <c r="O177" s="1991"/>
      <c r="P177" s="1991"/>
      <c r="Q177" s="1991"/>
      <c r="R177" s="1991"/>
      <c r="S177" s="1991"/>
    </row>
    <row r="178" spans="1:19">
      <c r="A178" s="1991"/>
      <c r="B178" s="1991"/>
      <c r="C178" s="1991"/>
      <c r="D178" s="1991"/>
      <c r="E178" s="1991"/>
      <c r="F178" s="1991"/>
      <c r="G178" s="1991"/>
      <c r="H178" s="1991"/>
      <c r="I178" s="1991"/>
      <c r="J178" s="1991"/>
      <c r="K178" s="1991"/>
      <c r="L178" s="1991"/>
      <c r="M178" s="1991"/>
      <c r="N178" s="1991"/>
      <c r="O178" s="1991"/>
      <c r="P178" s="1991"/>
      <c r="Q178" s="1991"/>
      <c r="R178" s="1991"/>
      <c r="S178" s="1991"/>
    </row>
  </sheetData>
  <mergeCells count="266">
    <mergeCell ref="A1:S1"/>
    <mergeCell ref="A2:S2"/>
    <mergeCell ref="A4:S4"/>
    <mergeCell ref="A5:S5"/>
    <mergeCell ref="A6:M6"/>
    <mergeCell ref="N6:S6"/>
    <mergeCell ref="A7:C7"/>
    <mergeCell ref="D7:F7"/>
    <mergeCell ref="G7:I7"/>
    <mergeCell ref="J7:M7"/>
    <mergeCell ref="N7:S7"/>
    <mergeCell ref="A8:C8"/>
    <mergeCell ref="D8:E8"/>
    <mergeCell ref="F8:H8"/>
    <mergeCell ref="J8:M8"/>
    <mergeCell ref="N8:S8"/>
    <mergeCell ref="B13:C13"/>
    <mergeCell ref="D13:G13"/>
    <mergeCell ref="H13:I13"/>
    <mergeCell ref="B14:C14"/>
    <mergeCell ref="D14:G14"/>
    <mergeCell ref="H14:I14"/>
    <mergeCell ref="S9:S11"/>
    <mergeCell ref="J10:J11"/>
    <mergeCell ref="K10:K11"/>
    <mergeCell ref="L10:L11"/>
    <mergeCell ref="M10:M11"/>
    <mergeCell ref="B12:C12"/>
    <mergeCell ref="D12:G12"/>
    <mergeCell ref="H12:I12"/>
    <mergeCell ref="B9:C11"/>
    <mergeCell ref="D9:G11"/>
    <mergeCell ref="H9:I11"/>
    <mergeCell ref="J9:K9"/>
    <mergeCell ref="L9:M9"/>
    <mergeCell ref="N9:Q9"/>
    <mergeCell ref="B17:C17"/>
    <mergeCell ref="D17:G17"/>
    <mergeCell ref="H17:I17"/>
    <mergeCell ref="B18:C18"/>
    <mergeCell ref="D18:G18"/>
    <mergeCell ref="H18:I18"/>
    <mergeCell ref="B15:C15"/>
    <mergeCell ref="D15:G15"/>
    <mergeCell ref="H15:I15"/>
    <mergeCell ref="B16:C16"/>
    <mergeCell ref="D16:G16"/>
    <mergeCell ref="H16:I16"/>
    <mergeCell ref="B22:C22"/>
    <mergeCell ref="D22:G22"/>
    <mergeCell ref="H22:I22"/>
    <mergeCell ref="B23:C23"/>
    <mergeCell ref="D23:G23"/>
    <mergeCell ref="H23:I23"/>
    <mergeCell ref="B19:C19"/>
    <mergeCell ref="D19:G19"/>
    <mergeCell ref="B20:C20"/>
    <mergeCell ref="D20:G20"/>
    <mergeCell ref="H20:I20"/>
    <mergeCell ref="B21:C21"/>
    <mergeCell ref="D21:G21"/>
    <mergeCell ref="B26:C26"/>
    <mergeCell ref="D26:G26"/>
    <mergeCell ref="H26:I26"/>
    <mergeCell ref="B27:C27"/>
    <mergeCell ref="D27:G27"/>
    <mergeCell ref="H27:I27"/>
    <mergeCell ref="B24:C24"/>
    <mergeCell ref="D24:G24"/>
    <mergeCell ref="H24:I24"/>
    <mergeCell ref="B25:C25"/>
    <mergeCell ref="D25:G25"/>
    <mergeCell ref="H25:I25"/>
    <mergeCell ref="A31:S31"/>
    <mergeCell ref="A32:S32"/>
    <mergeCell ref="A34:S34"/>
    <mergeCell ref="A35:S35"/>
    <mergeCell ref="A36:M36"/>
    <mergeCell ref="N36:S36"/>
    <mergeCell ref="B28:C28"/>
    <mergeCell ref="H28:I28"/>
    <mergeCell ref="B29:C29"/>
    <mergeCell ref="D29:G29"/>
    <mergeCell ref="H29:I29"/>
    <mergeCell ref="A30:S30"/>
    <mergeCell ref="A37:C37"/>
    <mergeCell ref="D37:F37"/>
    <mergeCell ref="G37:I37"/>
    <mergeCell ref="J37:M37"/>
    <mergeCell ref="N37:S37"/>
    <mergeCell ref="A38:C38"/>
    <mergeCell ref="D38:E38"/>
    <mergeCell ref="F38:H38"/>
    <mergeCell ref="J38:M38"/>
    <mergeCell ref="N38:S38"/>
    <mergeCell ref="B43:C43"/>
    <mergeCell ref="D43:G43"/>
    <mergeCell ref="H43:I43"/>
    <mergeCell ref="B44:C44"/>
    <mergeCell ref="D44:G44"/>
    <mergeCell ref="H44:I44"/>
    <mergeCell ref="S39:S41"/>
    <mergeCell ref="J40:J41"/>
    <mergeCell ref="K40:K41"/>
    <mergeCell ref="L40:L41"/>
    <mergeCell ref="M40:M41"/>
    <mergeCell ref="B42:C42"/>
    <mergeCell ref="D42:G42"/>
    <mergeCell ref="H42:I42"/>
    <mergeCell ref="B39:C41"/>
    <mergeCell ref="D39:G41"/>
    <mergeCell ref="H39:I41"/>
    <mergeCell ref="J39:K39"/>
    <mergeCell ref="L39:M39"/>
    <mergeCell ref="N39:Q39"/>
    <mergeCell ref="B48:C48"/>
    <mergeCell ref="H48:I48"/>
    <mergeCell ref="B49:C49"/>
    <mergeCell ref="H49:I49"/>
    <mergeCell ref="B50:C50"/>
    <mergeCell ref="D50:G50"/>
    <mergeCell ref="H50:I50"/>
    <mergeCell ref="B45:C45"/>
    <mergeCell ref="D45:G45"/>
    <mergeCell ref="H45:I45"/>
    <mergeCell ref="B46:C46"/>
    <mergeCell ref="H46:I46"/>
    <mergeCell ref="B47:C47"/>
    <mergeCell ref="H47:I47"/>
    <mergeCell ref="B53:C53"/>
    <mergeCell ref="D53:G53"/>
    <mergeCell ref="H53:I53"/>
    <mergeCell ref="B54:C54"/>
    <mergeCell ref="D54:G54"/>
    <mergeCell ref="H54:I54"/>
    <mergeCell ref="B51:C51"/>
    <mergeCell ref="D51:G51"/>
    <mergeCell ref="H51:I51"/>
    <mergeCell ref="B52:C52"/>
    <mergeCell ref="D52:G52"/>
    <mergeCell ref="H52:I52"/>
    <mergeCell ref="B57:C57"/>
    <mergeCell ref="D57:G57"/>
    <mergeCell ref="H57:I57"/>
    <mergeCell ref="A58:S58"/>
    <mergeCell ref="A59:S59"/>
    <mergeCell ref="A60:S60"/>
    <mergeCell ref="B55:C55"/>
    <mergeCell ref="D55:G55"/>
    <mergeCell ref="H55:I55"/>
    <mergeCell ref="B56:C56"/>
    <mergeCell ref="D56:G56"/>
    <mergeCell ref="H56:I56"/>
    <mergeCell ref="A62:S62"/>
    <mergeCell ref="A63:S63"/>
    <mergeCell ref="A64:M64"/>
    <mergeCell ref="N64:S64"/>
    <mergeCell ref="A65:C65"/>
    <mergeCell ref="D65:F65"/>
    <mergeCell ref="G65:I65"/>
    <mergeCell ref="J65:M65"/>
    <mergeCell ref="N65:S65"/>
    <mergeCell ref="A66:C66"/>
    <mergeCell ref="D66:E66"/>
    <mergeCell ref="F66:H66"/>
    <mergeCell ref="J66:M66"/>
    <mergeCell ref="N66:S66"/>
    <mergeCell ref="B67:C69"/>
    <mergeCell ref="D67:G69"/>
    <mergeCell ref="H67:I69"/>
    <mergeCell ref="J67:K67"/>
    <mergeCell ref="L67:M67"/>
    <mergeCell ref="B70:C70"/>
    <mergeCell ref="D70:G70"/>
    <mergeCell ref="H70:I70"/>
    <mergeCell ref="B71:C71"/>
    <mergeCell ref="D71:G71"/>
    <mergeCell ref="H71:I71"/>
    <mergeCell ref="N67:Q67"/>
    <mergeCell ref="S67:S69"/>
    <mergeCell ref="J68:J69"/>
    <mergeCell ref="K68:K69"/>
    <mergeCell ref="L68:L69"/>
    <mergeCell ref="M68:M69"/>
    <mergeCell ref="B74:C74"/>
    <mergeCell ref="D74:G74"/>
    <mergeCell ref="H74:I74"/>
    <mergeCell ref="B75:C75"/>
    <mergeCell ref="D75:G75"/>
    <mergeCell ref="H75:I75"/>
    <mergeCell ref="B72:C72"/>
    <mergeCell ref="D72:G72"/>
    <mergeCell ref="H72:I72"/>
    <mergeCell ref="B73:C73"/>
    <mergeCell ref="D73:G73"/>
    <mergeCell ref="H73:I73"/>
    <mergeCell ref="B78:C78"/>
    <mergeCell ref="D78:G78"/>
    <mergeCell ref="H78:I78"/>
    <mergeCell ref="B79:C79"/>
    <mergeCell ref="D79:G79"/>
    <mergeCell ref="H79:I79"/>
    <mergeCell ref="B76:C76"/>
    <mergeCell ref="D76:G76"/>
    <mergeCell ref="H76:I76"/>
    <mergeCell ref="B77:C77"/>
    <mergeCell ref="D77:G77"/>
    <mergeCell ref="H77:I77"/>
    <mergeCell ref="B82:C82"/>
    <mergeCell ref="D82:G82"/>
    <mergeCell ref="H82:I82"/>
    <mergeCell ref="B83:C83"/>
    <mergeCell ref="D83:G83"/>
    <mergeCell ref="H83:I83"/>
    <mergeCell ref="B80:C80"/>
    <mergeCell ref="D80:G80"/>
    <mergeCell ref="H80:I80"/>
    <mergeCell ref="B81:C81"/>
    <mergeCell ref="D81:G81"/>
    <mergeCell ref="H81:I81"/>
    <mergeCell ref="A86:S86"/>
    <mergeCell ref="A87:S87"/>
    <mergeCell ref="A88:S88"/>
    <mergeCell ref="A89:S89"/>
    <mergeCell ref="A90:S90"/>
    <mergeCell ref="A91:S91"/>
    <mergeCell ref="B84:C84"/>
    <mergeCell ref="D84:G84"/>
    <mergeCell ref="H84:I84"/>
    <mergeCell ref="B85:C85"/>
    <mergeCell ref="D85:G85"/>
    <mergeCell ref="H85:I85"/>
    <mergeCell ref="J94:M94"/>
    <mergeCell ref="N94:S94"/>
    <mergeCell ref="B167:C167"/>
    <mergeCell ref="D167:G167"/>
    <mergeCell ref="H167:I167"/>
    <mergeCell ref="A92:M92"/>
    <mergeCell ref="N92:S92"/>
    <mergeCell ref="A93:C93"/>
    <mergeCell ref="D93:F93"/>
    <mergeCell ref="G93:I93"/>
    <mergeCell ref="J93:M93"/>
    <mergeCell ref="N93:S93"/>
    <mergeCell ref="B168:C168"/>
    <mergeCell ref="D168:G168"/>
    <mergeCell ref="H168:I168"/>
    <mergeCell ref="B169:C169"/>
    <mergeCell ref="D169:G169"/>
    <mergeCell ref="H169:I169"/>
    <mergeCell ref="A94:C94"/>
    <mergeCell ref="D94:E94"/>
    <mergeCell ref="F94:H94"/>
    <mergeCell ref="A174:S174"/>
    <mergeCell ref="B172:C172"/>
    <mergeCell ref="D172:G172"/>
    <mergeCell ref="H172:I172"/>
    <mergeCell ref="B173:C173"/>
    <mergeCell ref="D173:G173"/>
    <mergeCell ref="H173:I173"/>
    <mergeCell ref="B170:C170"/>
    <mergeCell ref="D170:G170"/>
    <mergeCell ref="H170:I170"/>
    <mergeCell ref="B171:C171"/>
    <mergeCell ref="D171:G171"/>
    <mergeCell ref="H171:I171"/>
  </mergeCells>
  <printOptions horizontalCentered="1"/>
  <pageMargins left="0.23622047244094491" right="0.23622047244094491" top="0.35433070866141736" bottom="0.35433070866141736" header="0.31496062992125984" footer="0.31496062992125984"/>
  <pageSetup paperSize="9" orientation="landscape" horizontalDpi="4294967293" verticalDpi="200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>
  <dimension ref="A1:O25"/>
  <sheetViews>
    <sheetView topLeftCell="E11" zoomScale="166" zoomScaleNormal="166" workbookViewId="0">
      <selection activeCell="N20" sqref="N20"/>
    </sheetView>
  </sheetViews>
  <sheetFormatPr defaultColWidth="9" defaultRowHeight="21"/>
  <cols>
    <col min="1" max="1" width="3" style="752" customWidth="1"/>
    <col min="2" max="2" width="22.625" style="752" customWidth="1"/>
    <col min="3" max="3" width="26.375" style="752" customWidth="1"/>
    <col min="4" max="4" width="22.875" style="752" customWidth="1"/>
    <col min="5" max="6" width="6.125" style="752" customWidth="1"/>
    <col min="7" max="7" width="7.125" style="752" customWidth="1"/>
    <col min="8" max="8" width="7.25" style="752" customWidth="1"/>
    <col min="9" max="9" width="4.875" style="752" customWidth="1"/>
    <col min="10" max="11" width="5.625" style="752" customWidth="1"/>
    <col min="12" max="12" width="5.75" style="752" customWidth="1"/>
    <col min="13" max="13" width="6.375" style="752" customWidth="1"/>
    <col min="14" max="14" width="5.375" style="752" customWidth="1"/>
    <col min="15" max="15" width="6.25" style="752" customWidth="1"/>
    <col min="16" max="16384" width="9" style="752"/>
  </cols>
  <sheetData>
    <row r="1" spans="1:14">
      <c r="A1" s="2499" t="s">
        <v>269</v>
      </c>
      <c r="B1" s="2499"/>
      <c r="C1" s="2499"/>
      <c r="D1" s="2499"/>
      <c r="E1" s="2499"/>
      <c r="F1" s="2499"/>
      <c r="G1" s="2499"/>
      <c r="H1" s="2499"/>
      <c r="I1" s="2499"/>
      <c r="J1" s="2499"/>
      <c r="K1" s="2499"/>
      <c r="L1" s="2499"/>
      <c r="M1" s="2499"/>
    </row>
    <row r="2" spans="1:14">
      <c r="A2" s="752" t="s">
        <v>932</v>
      </c>
    </row>
    <row r="3" spans="1:14">
      <c r="A3" s="752" t="s">
        <v>21</v>
      </c>
    </row>
    <row r="4" spans="1:14" s="792" customFormat="1">
      <c r="A4" s="795" t="s">
        <v>22</v>
      </c>
      <c r="B4" s="794"/>
      <c r="C4" s="794"/>
      <c r="D4" s="793"/>
      <c r="E4" s="793"/>
    </row>
    <row r="5" spans="1:14" s="792" customFormat="1">
      <c r="A5" s="795" t="s">
        <v>931</v>
      </c>
      <c r="B5" s="794"/>
      <c r="C5" s="794"/>
      <c r="D5" s="793"/>
      <c r="E5" s="793"/>
      <c r="I5" s="752" t="s">
        <v>3575</v>
      </c>
    </row>
    <row r="6" spans="1:14">
      <c r="A6" s="752" t="s">
        <v>0</v>
      </c>
      <c r="C6" s="752" t="s">
        <v>930</v>
      </c>
      <c r="D6" s="752" t="s">
        <v>24</v>
      </c>
      <c r="I6" s="752" t="s">
        <v>929</v>
      </c>
    </row>
    <row r="7" spans="1:14">
      <c r="A7" s="752" t="s">
        <v>25</v>
      </c>
      <c r="C7" s="752" t="s">
        <v>461</v>
      </c>
      <c r="D7" s="752" t="s">
        <v>26</v>
      </c>
      <c r="F7" s="752" t="s">
        <v>928</v>
      </c>
      <c r="I7" s="752" t="s">
        <v>3667</v>
      </c>
      <c r="J7" s="791"/>
      <c r="K7" s="790">
        <v>117741</v>
      </c>
      <c r="M7" s="752" t="s">
        <v>28</v>
      </c>
    </row>
    <row r="8" spans="1:14">
      <c r="A8" s="789" t="s">
        <v>3</v>
      </c>
      <c r="B8" s="789"/>
      <c r="C8" s="789"/>
      <c r="D8" s="789"/>
      <c r="E8" s="2500" t="s">
        <v>4</v>
      </c>
      <c r="F8" s="2500"/>
      <c r="G8" s="2500" t="s">
        <v>5</v>
      </c>
      <c r="H8" s="2500"/>
      <c r="I8" s="2500" t="s">
        <v>6</v>
      </c>
      <c r="J8" s="2500"/>
      <c r="K8" s="2500"/>
      <c r="L8" s="2500"/>
      <c r="M8" s="789" t="s">
        <v>7</v>
      </c>
      <c r="N8" s="789" t="s">
        <v>16</v>
      </c>
    </row>
    <row r="9" spans="1:14">
      <c r="A9" s="784" t="s">
        <v>8</v>
      </c>
      <c r="B9" s="784" t="s">
        <v>29</v>
      </c>
      <c r="C9" s="784" t="s">
        <v>9</v>
      </c>
      <c r="D9" s="784" t="s">
        <v>10</v>
      </c>
      <c r="E9" s="784" t="s">
        <v>11</v>
      </c>
      <c r="F9" s="784" t="s">
        <v>12</v>
      </c>
      <c r="G9" s="784" t="s">
        <v>13</v>
      </c>
      <c r="H9" s="784" t="s">
        <v>14</v>
      </c>
      <c r="I9" s="784">
        <v>1</v>
      </c>
      <c r="J9" s="784">
        <v>2</v>
      </c>
      <c r="K9" s="784">
        <v>3</v>
      </c>
      <c r="L9" s="784">
        <v>4</v>
      </c>
      <c r="M9" s="784" t="s">
        <v>15</v>
      </c>
      <c r="N9" s="784"/>
    </row>
    <row r="10" spans="1:14">
      <c r="A10" s="784" t="s">
        <v>17</v>
      </c>
      <c r="B10" s="788"/>
      <c r="C10" s="784"/>
      <c r="D10" s="787"/>
      <c r="E10" s="786"/>
      <c r="F10" s="786"/>
      <c r="G10" s="786"/>
      <c r="H10" s="786"/>
      <c r="I10" s="785">
        <v>0.4</v>
      </c>
      <c r="J10" s="785">
        <v>0.3</v>
      </c>
      <c r="K10" s="785">
        <v>0.3</v>
      </c>
      <c r="L10" s="785">
        <v>0</v>
      </c>
      <c r="M10" s="784"/>
      <c r="N10" s="784"/>
    </row>
    <row r="11" spans="1:14" s="777" customFormat="1">
      <c r="A11" s="778">
        <v>34</v>
      </c>
      <c r="B11" s="783" t="s">
        <v>23</v>
      </c>
      <c r="C11" s="782" t="s">
        <v>31</v>
      </c>
      <c r="D11" s="781" t="s">
        <v>32</v>
      </c>
      <c r="E11" s="780"/>
      <c r="F11" s="780"/>
      <c r="G11" s="780">
        <v>117741</v>
      </c>
      <c r="H11" s="780"/>
      <c r="I11" s="779"/>
      <c r="J11" s="779"/>
      <c r="K11" s="779"/>
      <c r="L11" s="779"/>
      <c r="M11" s="778"/>
      <c r="N11" s="778" t="s">
        <v>101</v>
      </c>
    </row>
    <row r="12" spans="1:14" s="753" customFormat="1">
      <c r="A12" s="776"/>
      <c r="B12" s="773" t="s">
        <v>927</v>
      </c>
      <c r="C12" s="771"/>
      <c r="D12" s="753" t="s">
        <v>926</v>
      </c>
      <c r="E12" s="762" t="s">
        <v>385</v>
      </c>
      <c r="F12" s="762">
        <v>1</v>
      </c>
      <c r="G12" s="775"/>
      <c r="H12" s="774"/>
      <c r="I12" s="774"/>
      <c r="J12" s="774"/>
      <c r="K12" s="774"/>
      <c r="L12" s="766"/>
      <c r="M12" s="757"/>
      <c r="N12" s="757"/>
    </row>
    <row r="13" spans="1:14" s="753" customFormat="1">
      <c r="A13" s="756"/>
      <c r="B13" s="773" t="s">
        <v>925</v>
      </c>
      <c r="C13" s="771" t="s">
        <v>35</v>
      </c>
      <c r="D13" s="763" t="s">
        <v>924</v>
      </c>
      <c r="E13" s="763"/>
      <c r="F13" s="762"/>
      <c r="G13" s="772"/>
      <c r="H13" s="766"/>
      <c r="I13" s="766"/>
      <c r="J13" s="766"/>
      <c r="K13" s="766"/>
      <c r="L13" s="766"/>
      <c r="M13" s="757"/>
      <c r="N13" s="757"/>
    </row>
    <row r="14" spans="1:14" s="753" customFormat="1">
      <c r="A14" s="756"/>
      <c r="B14" s="773" t="s">
        <v>923</v>
      </c>
      <c r="C14" s="763" t="s">
        <v>922</v>
      </c>
      <c r="D14" s="763"/>
      <c r="E14" s="763"/>
      <c r="F14" s="762"/>
      <c r="G14" s="772"/>
      <c r="H14" s="766"/>
      <c r="I14" s="766"/>
      <c r="J14" s="766"/>
      <c r="K14" s="766"/>
      <c r="L14" s="766"/>
      <c r="M14" s="757"/>
      <c r="N14" s="757"/>
    </row>
    <row r="15" spans="1:14" s="753" customFormat="1">
      <c r="A15" s="756"/>
      <c r="B15" s="773"/>
      <c r="C15" s="763" t="s">
        <v>921</v>
      </c>
      <c r="D15" s="771" t="s">
        <v>34</v>
      </c>
      <c r="E15" s="763"/>
      <c r="F15" s="762"/>
      <c r="G15" s="772"/>
      <c r="H15" s="766"/>
      <c r="I15" s="766"/>
      <c r="J15" s="766"/>
      <c r="K15" s="766"/>
      <c r="L15" s="766"/>
      <c r="M15" s="757"/>
      <c r="N15" s="757"/>
    </row>
    <row r="16" spans="1:14" s="753" customFormat="1">
      <c r="A16" s="756"/>
      <c r="B16" s="771" t="s">
        <v>30</v>
      </c>
      <c r="C16" s="763" t="s">
        <v>920</v>
      </c>
      <c r="D16" s="763" t="s">
        <v>919</v>
      </c>
      <c r="E16" s="762" t="s">
        <v>18</v>
      </c>
      <c r="F16" s="762">
        <v>100</v>
      </c>
      <c r="G16" s="767"/>
      <c r="H16" s="767"/>
      <c r="I16" s="767"/>
      <c r="J16" s="766"/>
      <c r="K16" s="766"/>
      <c r="L16" s="765"/>
      <c r="M16" s="766"/>
      <c r="N16" s="765"/>
    </row>
    <row r="17" spans="1:15" s="753" customFormat="1">
      <c r="A17" s="756"/>
      <c r="B17" s="763" t="s">
        <v>918</v>
      </c>
      <c r="C17" s="763" t="s">
        <v>917</v>
      </c>
      <c r="D17" s="764" t="s">
        <v>916</v>
      </c>
      <c r="E17" s="763"/>
      <c r="F17" s="762"/>
      <c r="G17" s="767"/>
      <c r="H17" s="767"/>
      <c r="I17" s="767"/>
      <c r="J17" s="766"/>
      <c r="K17" s="766"/>
      <c r="L17" s="770"/>
      <c r="M17" s="766"/>
      <c r="N17" s="765"/>
    </row>
    <row r="18" spans="1:15" s="753" customFormat="1">
      <c r="A18" s="756"/>
      <c r="B18" s="763" t="s">
        <v>915</v>
      </c>
      <c r="C18" s="763" t="s">
        <v>914</v>
      </c>
      <c r="D18" s="763"/>
      <c r="E18" s="763"/>
      <c r="F18" s="762"/>
      <c r="G18" s="767"/>
      <c r="H18" s="767"/>
      <c r="I18" s="767"/>
      <c r="J18" s="766"/>
      <c r="K18" s="766"/>
      <c r="L18" s="770"/>
      <c r="M18" s="766"/>
      <c r="N18" s="765"/>
    </row>
    <row r="19" spans="1:15" s="753" customFormat="1">
      <c r="A19" s="756"/>
      <c r="B19" s="763" t="s">
        <v>397</v>
      </c>
      <c r="C19" s="763" t="s">
        <v>913</v>
      </c>
      <c r="D19" s="769"/>
      <c r="E19" s="763"/>
      <c r="F19" s="762"/>
      <c r="G19" s="767"/>
      <c r="H19" s="767"/>
      <c r="I19" s="767"/>
      <c r="J19" s="766"/>
      <c r="K19" s="766"/>
      <c r="L19" s="765"/>
      <c r="M19" s="766"/>
      <c r="N19" s="765"/>
    </row>
    <row r="20" spans="1:15" s="753" customFormat="1">
      <c r="A20" s="756"/>
      <c r="B20" s="763" t="s">
        <v>912</v>
      </c>
      <c r="C20" s="763" t="s">
        <v>911</v>
      </c>
      <c r="D20" s="769"/>
      <c r="E20" s="763"/>
      <c r="F20" s="762"/>
      <c r="G20" s="767"/>
      <c r="H20" s="767"/>
      <c r="I20" s="767"/>
      <c r="J20" s="766"/>
      <c r="K20" s="766"/>
      <c r="L20" s="765"/>
      <c r="M20" s="766"/>
      <c r="N20" s="765"/>
    </row>
    <row r="21" spans="1:15" s="753" customFormat="1">
      <c r="A21" s="756"/>
      <c r="B21" s="763" t="s">
        <v>910</v>
      </c>
      <c r="C21" s="763"/>
      <c r="D21" s="768"/>
      <c r="E21" s="763"/>
      <c r="F21" s="762"/>
      <c r="G21" s="767"/>
      <c r="H21" s="767"/>
      <c r="I21" s="767"/>
      <c r="J21" s="766"/>
      <c r="K21" s="766"/>
      <c r="L21" s="765"/>
      <c r="M21" s="766"/>
      <c r="N21" s="765"/>
    </row>
    <row r="22" spans="1:15" s="753" customFormat="1">
      <c r="A22" s="756"/>
      <c r="B22" s="763" t="s">
        <v>909</v>
      </c>
      <c r="C22" s="763"/>
      <c r="D22" s="764"/>
      <c r="E22" s="763"/>
      <c r="F22" s="762"/>
      <c r="G22" s="761"/>
      <c r="H22" s="760"/>
      <c r="I22" s="759"/>
      <c r="J22" s="759"/>
      <c r="K22" s="759"/>
      <c r="L22" s="759"/>
      <c r="M22" s="758"/>
      <c r="N22" s="757"/>
    </row>
    <row r="23" spans="1:15" s="753" customFormat="1">
      <c r="A23" s="756"/>
      <c r="B23" s="755" t="s">
        <v>39</v>
      </c>
      <c r="C23" s="752"/>
      <c r="D23" s="752"/>
      <c r="E23" s="752"/>
      <c r="F23" s="752"/>
      <c r="G23" s="752"/>
      <c r="H23" s="752"/>
      <c r="I23" s="752"/>
      <c r="J23" s="752"/>
      <c r="K23" s="752"/>
      <c r="L23" s="752"/>
      <c r="M23" s="752"/>
      <c r="N23" s="752"/>
      <c r="O23" s="752"/>
    </row>
    <row r="24" spans="1:15" s="753" customFormat="1" ht="27" customHeight="1">
      <c r="A24" s="754"/>
      <c r="B24" s="752"/>
      <c r="C24" s="752"/>
      <c r="D24" s="752"/>
      <c r="E24" s="752"/>
      <c r="F24" s="752"/>
      <c r="G24" s="752"/>
      <c r="H24" s="752"/>
      <c r="I24" s="752"/>
      <c r="J24" s="752"/>
      <c r="K24" s="752"/>
      <c r="L24" s="752"/>
      <c r="M24" s="752"/>
      <c r="N24" s="752"/>
      <c r="O24" s="752"/>
    </row>
    <row r="25" spans="1:15" s="753" customFormat="1" ht="24" customHeight="1">
      <c r="A25" s="754"/>
      <c r="B25" s="752"/>
      <c r="C25" s="752"/>
      <c r="D25" s="752"/>
      <c r="E25" s="752"/>
      <c r="F25" s="752"/>
      <c r="G25" s="752"/>
      <c r="H25" s="752"/>
      <c r="I25" s="752"/>
      <c r="J25" s="752"/>
      <c r="K25" s="752"/>
      <c r="L25" s="752"/>
      <c r="M25" s="752"/>
      <c r="N25" s="752"/>
      <c r="O25" s="752"/>
    </row>
  </sheetData>
  <mergeCells count="4">
    <mergeCell ref="A1:M1"/>
    <mergeCell ref="E8:F8"/>
    <mergeCell ref="G8:H8"/>
    <mergeCell ref="I8:L8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>
  <dimension ref="A1:N35"/>
  <sheetViews>
    <sheetView workbookViewId="0">
      <selection activeCell="F28" sqref="F28"/>
    </sheetView>
  </sheetViews>
  <sheetFormatPr defaultRowHeight="14.25"/>
  <cols>
    <col min="1" max="1" width="4.25" customWidth="1"/>
    <col min="2" max="2" width="23" customWidth="1"/>
    <col min="3" max="3" width="26.875" customWidth="1"/>
    <col min="4" max="4" width="24.25" customWidth="1"/>
    <col min="9" max="9" width="5.75" customWidth="1"/>
    <col min="10" max="10" width="5.25" customWidth="1"/>
    <col min="11" max="11" width="5.375" customWidth="1"/>
    <col min="12" max="12" width="4.625" customWidth="1"/>
  </cols>
  <sheetData>
    <row r="1" spans="1:14" ht="21">
      <c r="A1" s="2285" t="s">
        <v>269</v>
      </c>
      <c r="B1" s="2285"/>
      <c r="C1" s="2285"/>
      <c r="D1" s="2285"/>
      <c r="E1" s="2285"/>
      <c r="F1" s="2285"/>
      <c r="G1" s="2285"/>
      <c r="H1" s="2285"/>
      <c r="I1" s="2285"/>
      <c r="J1" s="2285"/>
      <c r="K1" s="2285"/>
      <c r="L1" s="2285"/>
      <c r="M1" s="2285"/>
      <c r="N1" s="2285"/>
    </row>
    <row r="2" spans="1:14" ht="21">
      <c r="A2" s="326" t="s">
        <v>1608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</row>
    <row r="3" spans="1:14" ht="21">
      <c r="A3" s="326" t="s">
        <v>1609</v>
      </c>
      <c r="B3" s="326"/>
      <c r="C3" s="326" t="s">
        <v>1610</v>
      </c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</row>
    <row r="4" spans="1:14" ht="21">
      <c r="A4" s="1246" t="s">
        <v>1611</v>
      </c>
      <c r="B4" s="1247"/>
      <c r="C4" s="1248" t="s">
        <v>1612</v>
      </c>
      <c r="D4" s="1247"/>
      <c r="E4" s="1247"/>
      <c r="F4" s="1247"/>
      <c r="G4" s="1249"/>
      <c r="H4" s="1249"/>
      <c r="I4" s="1249"/>
      <c r="J4" s="1249"/>
      <c r="K4" s="1249"/>
      <c r="L4" s="1249"/>
      <c r="M4" s="1247"/>
      <c r="N4" s="1247"/>
    </row>
    <row r="5" spans="1:14" ht="21">
      <c r="A5" s="327" t="s">
        <v>23</v>
      </c>
      <c r="B5" s="327"/>
      <c r="C5" s="327" t="s">
        <v>1939</v>
      </c>
      <c r="D5" s="327"/>
      <c r="E5" s="327"/>
      <c r="F5" s="326"/>
      <c r="G5" s="326"/>
      <c r="H5" s="326"/>
      <c r="I5" s="2053" t="s">
        <v>3576</v>
      </c>
      <c r="J5" s="326"/>
      <c r="K5" s="326"/>
      <c r="L5" s="326"/>
      <c r="M5" s="326"/>
      <c r="N5" s="326"/>
    </row>
    <row r="6" spans="1:14" ht="21">
      <c r="A6" s="326" t="s">
        <v>0</v>
      </c>
      <c r="B6" s="326"/>
      <c r="C6" s="326" t="s">
        <v>38</v>
      </c>
      <c r="D6" s="326" t="s">
        <v>459</v>
      </c>
      <c r="E6" s="326"/>
      <c r="F6" s="326"/>
      <c r="G6" s="326"/>
      <c r="H6" s="326"/>
      <c r="I6" s="326" t="s">
        <v>1940</v>
      </c>
      <c r="J6" s="326"/>
      <c r="K6" s="326"/>
      <c r="L6" s="326"/>
      <c r="M6" s="326"/>
      <c r="N6" s="326"/>
    </row>
    <row r="7" spans="1:14" ht="21">
      <c r="A7" s="326" t="s">
        <v>25</v>
      </c>
      <c r="B7" s="326"/>
      <c r="C7" s="326" t="s">
        <v>1616</v>
      </c>
      <c r="D7" s="326" t="s">
        <v>1617</v>
      </c>
      <c r="E7" s="326"/>
      <c r="F7" s="326" t="s">
        <v>1618</v>
      </c>
      <c r="G7" s="326"/>
      <c r="H7" s="326"/>
      <c r="I7" s="326" t="s">
        <v>1965</v>
      </c>
      <c r="J7" s="1251"/>
      <c r="K7" s="326"/>
      <c r="L7" s="326"/>
      <c r="M7" s="326" t="s">
        <v>28</v>
      </c>
      <c r="N7" s="326"/>
    </row>
    <row r="8" spans="1:14" ht="21">
      <c r="A8" s="1252" t="s">
        <v>3</v>
      </c>
      <c r="B8" s="1252"/>
      <c r="C8" s="1252"/>
      <c r="D8" s="1252"/>
      <c r="E8" s="2314" t="s">
        <v>4</v>
      </c>
      <c r="F8" s="2315"/>
      <c r="G8" s="2314" t="s">
        <v>5</v>
      </c>
      <c r="H8" s="2315"/>
      <c r="I8" s="2314" t="s">
        <v>6</v>
      </c>
      <c r="J8" s="2316"/>
      <c r="K8" s="2316"/>
      <c r="L8" s="2315"/>
      <c r="M8" s="1252" t="s">
        <v>7</v>
      </c>
      <c r="N8" s="1252" t="s">
        <v>16</v>
      </c>
    </row>
    <row r="9" spans="1:14" ht="21">
      <c r="A9" s="1253" t="s">
        <v>8</v>
      </c>
      <c r="B9" s="1253" t="s">
        <v>29</v>
      </c>
      <c r="C9" s="1253" t="s">
        <v>9</v>
      </c>
      <c r="D9" s="1253" t="s">
        <v>10</v>
      </c>
      <c r="E9" s="1253" t="s">
        <v>11</v>
      </c>
      <c r="F9" s="1253" t="s">
        <v>12</v>
      </c>
      <c r="G9" s="1253" t="s">
        <v>13</v>
      </c>
      <c r="H9" s="1253" t="s">
        <v>14</v>
      </c>
      <c r="I9" s="1253">
        <v>1</v>
      </c>
      <c r="J9" s="1253">
        <v>2</v>
      </c>
      <c r="K9" s="1253">
        <v>3</v>
      </c>
      <c r="L9" s="1253">
        <v>4</v>
      </c>
      <c r="M9" s="1253" t="s">
        <v>15</v>
      </c>
      <c r="N9" s="1253"/>
    </row>
    <row r="10" spans="1:14" ht="21">
      <c r="A10" s="1254" t="s">
        <v>17</v>
      </c>
      <c r="B10" s="1254"/>
      <c r="C10" s="1254"/>
      <c r="D10" s="1254"/>
      <c r="E10" s="1254"/>
      <c r="F10" s="1254"/>
      <c r="G10" s="1254"/>
      <c r="H10" s="1254"/>
      <c r="I10" s="1255">
        <v>0.4</v>
      </c>
      <c r="J10" s="1255">
        <v>0.3</v>
      </c>
      <c r="K10" s="1255">
        <v>0.3</v>
      </c>
      <c r="L10" s="1255">
        <v>0</v>
      </c>
      <c r="M10" s="1254"/>
      <c r="N10" s="1254"/>
    </row>
    <row r="11" spans="1:14" ht="21">
      <c r="A11" s="1256">
        <v>14</v>
      </c>
      <c r="B11" s="1256" t="s">
        <v>1939</v>
      </c>
      <c r="C11" s="1257" t="s">
        <v>31</v>
      </c>
      <c r="D11" s="1257" t="s">
        <v>32</v>
      </c>
      <c r="E11" s="1256"/>
      <c r="F11" s="1256"/>
      <c r="G11" s="1258">
        <v>45000</v>
      </c>
      <c r="H11" s="1259" t="s">
        <v>1186</v>
      </c>
      <c r="I11" s="1260"/>
      <c r="J11" s="1260"/>
      <c r="K11" s="1260"/>
      <c r="L11" s="1260"/>
      <c r="M11" s="1256"/>
      <c r="N11" s="1256"/>
    </row>
    <row r="12" spans="1:14" ht="23.25">
      <c r="A12" s="25"/>
      <c r="B12" s="1257" t="s">
        <v>30</v>
      </c>
      <c r="C12" s="26" t="s">
        <v>1941</v>
      </c>
      <c r="D12" s="1261" t="s">
        <v>1942</v>
      </c>
      <c r="E12" s="26" t="s">
        <v>403</v>
      </c>
      <c r="F12" s="26">
        <v>1</v>
      </c>
      <c r="G12" s="1263"/>
      <c r="H12" s="1259"/>
      <c r="I12" s="32"/>
      <c r="J12" s="32"/>
      <c r="K12" s="32"/>
      <c r="L12" s="1264"/>
      <c r="M12" s="861" t="s">
        <v>464</v>
      </c>
      <c r="N12" s="861" t="s">
        <v>315</v>
      </c>
    </row>
    <row r="13" spans="1:14" ht="23.25">
      <c r="A13" s="25"/>
      <c r="B13" s="18" t="s">
        <v>1943</v>
      </c>
      <c r="C13" s="26" t="s">
        <v>1944</v>
      </c>
      <c r="D13" s="1265" t="s">
        <v>34</v>
      </c>
      <c r="E13" s="26"/>
      <c r="F13" s="26"/>
      <c r="G13" s="32"/>
      <c r="H13" s="32"/>
      <c r="I13" s="32"/>
      <c r="J13" s="32"/>
      <c r="K13" s="32"/>
      <c r="L13" s="1264"/>
      <c r="M13" s="18"/>
      <c r="N13" s="1072"/>
    </row>
    <row r="14" spans="1:14" ht="23.25">
      <c r="A14" s="25"/>
      <c r="B14" s="18" t="s">
        <v>1625</v>
      </c>
      <c r="C14" s="26" t="s">
        <v>1945</v>
      </c>
      <c r="D14" s="26" t="s">
        <v>1946</v>
      </c>
      <c r="E14" s="26" t="s">
        <v>403</v>
      </c>
      <c r="F14" s="26">
        <v>1</v>
      </c>
      <c r="G14" s="32"/>
      <c r="H14" s="32"/>
      <c r="I14" s="32"/>
      <c r="J14" s="32"/>
      <c r="K14" s="32"/>
      <c r="L14" s="1264"/>
      <c r="M14" s="18"/>
      <c r="N14" s="18"/>
    </row>
    <row r="15" spans="1:14" ht="21">
      <c r="A15" s="25"/>
      <c r="B15" s="18" t="s">
        <v>1630</v>
      </c>
      <c r="C15" s="26" t="s">
        <v>1947</v>
      </c>
      <c r="D15" s="26" t="s">
        <v>1948</v>
      </c>
      <c r="E15" s="26" t="s">
        <v>403</v>
      </c>
      <c r="F15" s="26">
        <v>1</v>
      </c>
      <c r="G15" s="32"/>
      <c r="H15" s="32"/>
      <c r="I15" s="32"/>
      <c r="J15" s="32"/>
      <c r="K15" s="32"/>
      <c r="L15" s="32"/>
      <c r="M15" s="18"/>
      <c r="N15" s="18"/>
    </row>
    <row r="16" spans="1:14" ht="21">
      <c r="A16" s="25"/>
      <c r="B16" s="26" t="s">
        <v>1632</v>
      </c>
      <c r="C16" s="26"/>
      <c r="D16" s="26" t="s">
        <v>1949</v>
      </c>
      <c r="E16" s="26" t="s">
        <v>403</v>
      </c>
      <c r="F16" s="26">
        <v>1</v>
      </c>
      <c r="G16" s="1267"/>
      <c r="H16" s="32"/>
      <c r="I16" s="32"/>
      <c r="J16" s="32"/>
      <c r="K16" s="32"/>
      <c r="L16" s="32"/>
      <c r="M16" s="18"/>
      <c r="N16" s="18"/>
    </row>
    <row r="17" spans="1:14" ht="21">
      <c r="A17" s="25"/>
      <c r="B17" s="26" t="s">
        <v>1950</v>
      </c>
      <c r="C17" s="1269" t="s">
        <v>362</v>
      </c>
      <c r="D17" s="26"/>
      <c r="E17" s="26"/>
      <c r="F17" s="26"/>
      <c r="G17" s="1267"/>
      <c r="H17" s="32"/>
      <c r="I17" s="32"/>
      <c r="J17" s="32"/>
      <c r="K17" s="32"/>
      <c r="L17" s="32"/>
      <c r="M17" s="18"/>
      <c r="N17" s="18"/>
    </row>
    <row r="18" spans="1:14" ht="21">
      <c r="A18" s="25"/>
      <c r="B18" s="1268" t="s">
        <v>1951</v>
      </c>
      <c r="C18" s="1270" t="s">
        <v>1648</v>
      </c>
      <c r="D18" s="26"/>
      <c r="E18" s="26"/>
      <c r="F18" s="26"/>
      <c r="G18" s="1267"/>
      <c r="H18" s="32"/>
      <c r="I18" s="32"/>
      <c r="J18" s="32"/>
      <c r="K18" s="32"/>
      <c r="L18" s="32"/>
      <c r="M18" s="18"/>
      <c r="N18" s="18"/>
    </row>
    <row r="19" spans="1:14" ht="21">
      <c r="A19" s="25"/>
      <c r="B19" s="26"/>
      <c r="C19" s="1270" t="s">
        <v>1952</v>
      </c>
      <c r="D19" s="26"/>
      <c r="E19" s="26"/>
      <c r="F19" s="26"/>
      <c r="G19" s="32"/>
      <c r="H19" s="32"/>
      <c r="I19" s="32"/>
      <c r="J19" s="32"/>
      <c r="K19" s="32"/>
      <c r="L19" s="32"/>
      <c r="M19" s="32"/>
      <c r="N19" s="32"/>
    </row>
    <row r="20" spans="1:14" ht="21">
      <c r="A20" s="25"/>
      <c r="B20" s="26"/>
      <c r="C20" s="1271" t="s">
        <v>1953</v>
      </c>
      <c r="D20" s="713"/>
      <c r="E20" s="26"/>
      <c r="F20" s="26"/>
      <c r="G20" s="32"/>
      <c r="H20" s="32"/>
      <c r="I20" s="32"/>
      <c r="J20" s="32"/>
      <c r="K20" s="32"/>
      <c r="L20" s="32"/>
      <c r="M20" s="32"/>
      <c r="N20" s="32"/>
    </row>
    <row r="21" spans="1:14" ht="21">
      <c r="A21" s="25"/>
      <c r="B21" s="26"/>
      <c r="C21" s="1272" t="s">
        <v>1954</v>
      </c>
      <c r="D21" s="26"/>
      <c r="E21" s="26"/>
      <c r="F21" s="26"/>
      <c r="G21" s="32"/>
      <c r="H21" s="32"/>
      <c r="I21" s="32"/>
      <c r="J21" s="32"/>
      <c r="K21" s="32"/>
      <c r="L21" s="32"/>
      <c r="M21" s="32"/>
      <c r="N21" s="32"/>
    </row>
    <row r="22" spans="1:14" ht="21">
      <c r="A22" s="25"/>
      <c r="B22" s="26"/>
      <c r="C22" s="1272" t="s">
        <v>1955</v>
      </c>
      <c r="D22" s="79"/>
      <c r="E22" s="26"/>
      <c r="F22" s="26"/>
      <c r="G22" s="32"/>
      <c r="H22" s="32"/>
      <c r="I22" s="32"/>
      <c r="J22" s="32"/>
      <c r="K22" s="32"/>
      <c r="L22" s="32"/>
      <c r="M22" s="32"/>
      <c r="N22" s="32"/>
    </row>
    <row r="23" spans="1:14" ht="21">
      <c r="A23" s="25"/>
      <c r="B23" s="26"/>
      <c r="C23" s="1272" t="s">
        <v>1956</v>
      </c>
      <c r="D23" s="79"/>
      <c r="E23" s="26"/>
      <c r="F23" s="26"/>
      <c r="G23" s="32"/>
      <c r="H23" s="32"/>
      <c r="I23" s="32"/>
      <c r="J23" s="32"/>
      <c r="K23" s="32"/>
      <c r="L23" s="32"/>
      <c r="M23" s="32"/>
      <c r="N23" s="32"/>
    </row>
    <row r="24" spans="1:14" ht="21">
      <c r="A24" s="26"/>
      <c r="B24" s="26"/>
      <c r="C24" s="1268" t="s">
        <v>1957</v>
      </c>
      <c r="D24" s="25"/>
      <c r="E24" s="26"/>
      <c r="F24" s="26"/>
      <c r="G24" s="32"/>
      <c r="H24" s="32"/>
      <c r="I24" s="32"/>
      <c r="J24" s="32"/>
      <c r="K24" s="32"/>
      <c r="L24" s="32"/>
      <c r="M24" s="32"/>
      <c r="N24" s="32"/>
    </row>
    <row r="25" spans="1:14" ht="21">
      <c r="A25" s="1253"/>
      <c r="B25" s="1253"/>
      <c r="C25" s="1286" t="s">
        <v>1958</v>
      </c>
      <c r="D25" s="1273"/>
      <c r="E25" s="1253"/>
      <c r="F25" s="1253"/>
      <c r="G25" s="1274"/>
      <c r="H25" s="1274"/>
      <c r="I25" s="1274"/>
      <c r="J25" s="1274"/>
      <c r="K25" s="1274"/>
      <c r="L25" s="1274"/>
      <c r="M25" s="1274"/>
      <c r="N25" s="1274"/>
    </row>
    <row r="26" spans="1:14" ht="21">
      <c r="A26" s="1253"/>
      <c r="B26" s="1253"/>
      <c r="C26" s="1286" t="s">
        <v>1959</v>
      </c>
      <c r="D26" s="735"/>
      <c r="E26" s="1253"/>
      <c r="F26" s="1253"/>
      <c r="G26" s="1275"/>
      <c r="H26" s="1276"/>
      <c r="I26" s="1277"/>
      <c r="J26" s="1277"/>
      <c r="K26" s="1277"/>
      <c r="L26" s="1277"/>
      <c r="M26" s="1278"/>
      <c r="N26" s="1279"/>
    </row>
    <row r="27" spans="1:14" ht="21">
      <c r="A27" s="1280"/>
      <c r="B27" s="1280"/>
      <c r="C27" s="1286" t="s">
        <v>1960</v>
      </c>
      <c r="D27" s="734"/>
      <c r="E27" s="1280"/>
      <c r="F27" s="1280"/>
      <c r="G27" s="1281"/>
      <c r="H27" s="1282"/>
      <c r="I27" s="1283"/>
      <c r="J27" s="1283"/>
      <c r="K27" s="1283"/>
      <c r="L27" s="1283"/>
      <c r="M27" s="1284"/>
      <c r="N27" s="1285"/>
    </row>
    <row r="28" spans="1:14" ht="21">
      <c r="A28" s="1280"/>
      <c r="B28" s="1280"/>
      <c r="C28" s="1286" t="s">
        <v>1961</v>
      </c>
      <c r="D28" s="734"/>
      <c r="E28" s="1280"/>
      <c r="F28" s="1280"/>
      <c r="G28" s="1281"/>
      <c r="H28" s="1282"/>
      <c r="I28" s="1283"/>
      <c r="J28" s="1283"/>
      <c r="K28" s="1283"/>
      <c r="L28" s="1283"/>
      <c r="M28" s="1284"/>
      <c r="N28" s="1285"/>
    </row>
    <row r="29" spans="1:14" ht="21">
      <c r="A29" s="1280"/>
      <c r="B29" s="1280"/>
      <c r="C29" s="1286" t="s">
        <v>1962</v>
      </c>
      <c r="D29" s="734"/>
      <c r="E29" s="1280"/>
      <c r="F29" s="1280"/>
      <c r="G29" s="1281"/>
      <c r="H29" s="1282"/>
      <c r="I29" s="1283"/>
      <c r="J29" s="1283"/>
      <c r="K29" s="1283"/>
      <c r="L29" s="1283"/>
      <c r="M29" s="1284"/>
      <c r="N29" s="1285"/>
    </row>
    <row r="30" spans="1:14" ht="21">
      <c r="A30" s="1280"/>
      <c r="B30" s="1280"/>
      <c r="C30" s="1268" t="s">
        <v>1661</v>
      </c>
      <c r="D30" s="734"/>
      <c r="E30" s="1280"/>
      <c r="F30" s="1280"/>
      <c r="G30" s="1281"/>
      <c r="H30" s="1282"/>
      <c r="I30" s="1283"/>
      <c r="J30" s="1283"/>
      <c r="K30" s="1283"/>
      <c r="L30" s="1283"/>
      <c r="M30" s="1284"/>
      <c r="N30" s="1285"/>
    </row>
    <row r="31" spans="1:14" ht="21">
      <c r="A31" s="1280"/>
      <c r="B31" s="1280"/>
      <c r="C31" s="1287" t="s">
        <v>1963</v>
      </c>
      <c r="D31" s="734"/>
      <c r="E31" s="1280"/>
      <c r="F31" s="1280"/>
      <c r="G31" s="1281"/>
      <c r="H31" s="1282"/>
      <c r="I31" s="1283"/>
      <c r="J31" s="1283"/>
      <c r="K31" s="1283"/>
      <c r="L31" s="1283"/>
      <c r="M31" s="1284"/>
      <c r="N31" s="1285"/>
    </row>
    <row r="32" spans="1:14" ht="21">
      <c r="A32" s="1280"/>
      <c r="B32" s="1280"/>
      <c r="C32" s="1286" t="s">
        <v>1663</v>
      </c>
      <c r="D32" s="734"/>
      <c r="E32" s="1280"/>
      <c r="F32" s="1280"/>
      <c r="G32" s="1281"/>
      <c r="H32" s="1282"/>
      <c r="I32" s="1283"/>
      <c r="J32" s="1283"/>
      <c r="K32" s="1283"/>
      <c r="L32" s="1283"/>
      <c r="M32" s="1284"/>
      <c r="N32" s="1285"/>
    </row>
    <row r="33" spans="1:14" ht="21">
      <c r="A33" s="1280"/>
      <c r="B33" s="1280"/>
      <c r="C33" s="1268" t="s">
        <v>1964</v>
      </c>
      <c r="D33" s="734"/>
      <c r="E33" s="1280"/>
      <c r="F33" s="1280"/>
      <c r="G33" s="1281"/>
      <c r="H33" s="1282"/>
      <c r="I33" s="1283"/>
      <c r="J33" s="1283"/>
      <c r="K33" s="1283"/>
      <c r="L33" s="1283"/>
      <c r="M33" s="1284"/>
      <c r="N33" s="1285"/>
    </row>
    <row r="34" spans="1:14" ht="21">
      <c r="A34" s="1280"/>
      <c r="B34" s="1280"/>
      <c r="C34" s="1287" t="s">
        <v>1665</v>
      </c>
      <c r="D34" s="734"/>
      <c r="E34" s="1280"/>
      <c r="F34" s="37" t="s">
        <v>558</v>
      </c>
      <c r="G34" s="1281"/>
      <c r="H34" s="1282"/>
      <c r="I34" s="1283"/>
      <c r="J34" s="1283"/>
      <c r="K34" s="1283"/>
      <c r="L34" s="1283"/>
      <c r="M34" s="1284"/>
      <c r="N34" s="1285"/>
    </row>
    <row r="35" spans="1:14" ht="21">
      <c r="A35" s="326"/>
      <c r="B35" s="1288" t="s">
        <v>39</v>
      </c>
      <c r="C35" s="326"/>
      <c r="D35" s="326"/>
      <c r="E35" s="326"/>
      <c r="F35" s="326"/>
      <c r="G35" s="326"/>
      <c r="H35" s="326"/>
      <c r="I35" s="326"/>
      <c r="J35" s="326"/>
      <c r="K35" s="326"/>
      <c r="L35" s="326"/>
      <c r="M35" s="326"/>
      <c r="N35" s="326"/>
    </row>
  </sheetData>
  <mergeCells count="4">
    <mergeCell ref="A1:N1"/>
    <mergeCell ref="E8:F8"/>
    <mergeCell ref="G8:H8"/>
    <mergeCell ref="I8:L8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>
  <dimension ref="A1:F30"/>
  <sheetViews>
    <sheetView topLeftCell="A10" workbookViewId="0">
      <selection activeCell="F33" sqref="F33"/>
    </sheetView>
  </sheetViews>
  <sheetFormatPr defaultRowHeight="17.25"/>
  <cols>
    <col min="1" max="1" width="7" style="544" bestFit="1" customWidth="1"/>
    <col min="2" max="2" width="26.875" bestFit="1" customWidth="1"/>
    <col min="3" max="3" width="36.625" bestFit="1" customWidth="1"/>
    <col min="4" max="4" width="16.25" bestFit="1" customWidth="1"/>
    <col min="5" max="5" width="8.375" bestFit="1" customWidth="1"/>
    <col min="6" max="6" width="13.375" style="2004" customWidth="1"/>
  </cols>
  <sheetData>
    <row r="1" spans="1:6" s="544" customFormat="1" ht="24">
      <c r="A1" s="2001" t="s">
        <v>2011</v>
      </c>
      <c r="B1" s="2001" t="s">
        <v>20</v>
      </c>
      <c r="C1" s="2001" t="s">
        <v>3349</v>
      </c>
      <c r="D1" s="2001" t="s">
        <v>110</v>
      </c>
      <c r="E1" s="2001" t="s">
        <v>3350</v>
      </c>
      <c r="F1" s="2002" t="s">
        <v>3351</v>
      </c>
    </row>
    <row r="2" spans="1:6" ht="24">
      <c r="A2" s="1836">
        <v>1</v>
      </c>
      <c r="B2" s="1052" t="s">
        <v>58</v>
      </c>
      <c r="C2" s="1052" t="s">
        <v>114</v>
      </c>
      <c r="D2" s="1052" t="s">
        <v>116</v>
      </c>
      <c r="E2" s="1836">
        <v>1</v>
      </c>
      <c r="F2" s="2003">
        <f>E2*2500</f>
        <v>2500</v>
      </c>
    </row>
    <row r="3" spans="1:6" ht="24">
      <c r="A3" s="1836">
        <v>2</v>
      </c>
      <c r="B3" s="1052" t="s">
        <v>59</v>
      </c>
      <c r="C3" s="1052" t="s">
        <v>114</v>
      </c>
      <c r="D3" s="1052" t="s">
        <v>117</v>
      </c>
      <c r="E3" s="1836">
        <v>6</v>
      </c>
      <c r="F3" s="2003">
        <f t="shared" ref="F3:F29" si="0">E3*2500</f>
        <v>15000</v>
      </c>
    </row>
    <row r="4" spans="1:6" ht="24">
      <c r="A4" s="1836">
        <v>3</v>
      </c>
      <c r="B4" s="1052" t="s">
        <v>60</v>
      </c>
      <c r="C4" s="1052" t="s">
        <v>114</v>
      </c>
      <c r="D4" s="1052" t="s">
        <v>118</v>
      </c>
      <c r="E4" s="1836">
        <v>3</v>
      </c>
      <c r="F4" s="2003">
        <f t="shared" si="0"/>
        <v>7500</v>
      </c>
    </row>
    <row r="5" spans="1:6" ht="24">
      <c r="A5" s="1836">
        <v>4</v>
      </c>
      <c r="B5" s="1052" t="s">
        <v>61</v>
      </c>
      <c r="C5" s="1052" t="s">
        <v>114</v>
      </c>
      <c r="D5" s="1052" t="s">
        <v>119</v>
      </c>
      <c r="E5" s="1836">
        <v>5</v>
      </c>
      <c r="F5" s="2003">
        <f t="shared" si="0"/>
        <v>12500</v>
      </c>
    </row>
    <row r="6" spans="1:6" ht="24">
      <c r="A6" s="1836">
        <v>5</v>
      </c>
      <c r="B6" s="1052" t="s">
        <v>122</v>
      </c>
      <c r="C6" s="1052" t="s">
        <v>114</v>
      </c>
      <c r="D6" s="1052" t="s">
        <v>123</v>
      </c>
      <c r="E6" s="1836">
        <v>2</v>
      </c>
      <c r="F6" s="2003">
        <f t="shared" si="0"/>
        <v>5000</v>
      </c>
    </row>
    <row r="7" spans="1:6" ht="24">
      <c r="A7" s="1836">
        <v>6</v>
      </c>
      <c r="B7" s="1052" t="s">
        <v>65</v>
      </c>
      <c r="C7" s="1052" t="s">
        <v>114</v>
      </c>
      <c r="D7" s="1052" t="s">
        <v>124</v>
      </c>
      <c r="E7" s="1836">
        <v>3</v>
      </c>
      <c r="F7" s="2003">
        <f t="shared" si="0"/>
        <v>7500</v>
      </c>
    </row>
    <row r="8" spans="1:6" ht="24">
      <c r="A8" s="1836">
        <v>7</v>
      </c>
      <c r="B8" s="1052" t="s">
        <v>66</v>
      </c>
      <c r="C8" s="1052" t="s">
        <v>114</v>
      </c>
      <c r="D8" s="1052" t="s">
        <v>125</v>
      </c>
      <c r="E8" s="1836">
        <v>5</v>
      </c>
      <c r="F8" s="2003">
        <f t="shared" si="0"/>
        <v>12500</v>
      </c>
    </row>
    <row r="9" spans="1:6" ht="24">
      <c r="A9" s="1836">
        <v>8</v>
      </c>
      <c r="B9" s="1052" t="s">
        <v>68</v>
      </c>
      <c r="C9" s="1052" t="s">
        <v>174</v>
      </c>
      <c r="D9" s="1052" t="s">
        <v>44</v>
      </c>
      <c r="E9" s="1836">
        <v>6</v>
      </c>
      <c r="F9" s="2003">
        <f t="shared" si="0"/>
        <v>15000</v>
      </c>
    </row>
    <row r="10" spans="1:6" ht="24">
      <c r="A10" s="1836">
        <v>9</v>
      </c>
      <c r="B10" s="1052" t="s">
        <v>69</v>
      </c>
      <c r="C10" s="1052" t="s">
        <v>175</v>
      </c>
      <c r="D10" s="1052" t="s">
        <v>126</v>
      </c>
      <c r="E10" s="1836">
        <v>13</v>
      </c>
      <c r="F10" s="2003">
        <f t="shared" si="0"/>
        <v>32500</v>
      </c>
    </row>
    <row r="11" spans="1:6" ht="24">
      <c r="A11" s="1836">
        <v>10</v>
      </c>
      <c r="B11" s="1052" t="s">
        <v>70</v>
      </c>
      <c r="C11" s="1052" t="s">
        <v>175</v>
      </c>
      <c r="D11" s="1052" t="s">
        <v>127</v>
      </c>
      <c r="E11" s="1836">
        <v>5</v>
      </c>
      <c r="F11" s="2003">
        <f t="shared" si="0"/>
        <v>12500</v>
      </c>
    </row>
    <row r="12" spans="1:6" ht="24">
      <c r="A12" s="1836">
        <v>11</v>
      </c>
      <c r="B12" s="1052" t="s">
        <v>71</v>
      </c>
      <c r="C12" s="1052" t="s">
        <v>176</v>
      </c>
      <c r="D12" s="1052" t="s">
        <v>128</v>
      </c>
      <c r="E12" s="1836">
        <v>5</v>
      </c>
      <c r="F12" s="2003">
        <f t="shared" si="0"/>
        <v>12500</v>
      </c>
    </row>
    <row r="13" spans="1:6" ht="24">
      <c r="A13" s="1836">
        <v>12</v>
      </c>
      <c r="B13" s="1052" t="s">
        <v>72</v>
      </c>
      <c r="C13" s="1052" t="s">
        <v>177</v>
      </c>
      <c r="D13" s="1052" t="s">
        <v>37</v>
      </c>
      <c r="E13" s="1836">
        <v>3</v>
      </c>
      <c r="F13" s="2003">
        <f t="shared" si="0"/>
        <v>7500</v>
      </c>
    </row>
    <row r="14" spans="1:6" ht="24">
      <c r="A14" s="1836">
        <v>13</v>
      </c>
      <c r="B14" s="1052" t="s">
        <v>85</v>
      </c>
      <c r="C14" s="1052" t="s">
        <v>178</v>
      </c>
      <c r="D14" s="1052" t="s">
        <v>129</v>
      </c>
      <c r="E14" s="1836">
        <v>8</v>
      </c>
      <c r="F14" s="2003">
        <f t="shared" si="0"/>
        <v>20000</v>
      </c>
    </row>
    <row r="15" spans="1:6" ht="24">
      <c r="A15" s="1836">
        <v>14</v>
      </c>
      <c r="B15" s="1052" t="s">
        <v>86</v>
      </c>
      <c r="C15" s="1052" t="s">
        <v>178</v>
      </c>
      <c r="D15" s="1052" t="s">
        <v>130</v>
      </c>
      <c r="E15" s="1836">
        <v>8</v>
      </c>
      <c r="F15" s="2003">
        <f t="shared" si="0"/>
        <v>20000</v>
      </c>
    </row>
    <row r="16" spans="1:6" ht="24">
      <c r="A16" s="1836">
        <v>15</v>
      </c>
      <c r="B16" s="1052" t="s">
        <v>73</v>
      </c>
      <c r="C16" s="1052" t="s">
        <v>131</v>
      </c>
      <c r="D16" s="1052" t="s">
        <v>132</v>
      </c>
      <c r="E16" s="1836">
        <v>1</v>
      </c>
      <c r="F16" s="2003">
        <f t="shared" si="0"/>
        <v>2500</v>
      </c>
    </row>
    <row r="17" spans="1:6" ht="24">
      <c r="A17" s="1836">
        <v>16</v>
      </c>
      <c r="B17" s="1052" t="s">
        <v>74</v>
      </c>
      <c r="C17" s="1052" t="s">
        <v>131</v>
      </c>
      <c r="D17" s="1052" t="s">
        <v>133</v>
      </c>
      <c r="E17" s="1836">
        <v>13</v>
      </c>
      <c r="F17" s="2003">
        <f t="shared" si="0"/>
        <v>32500</v>
      </c>
    </row>
    <row r="18" spans="1:6" ht="24">
      <c r="A18" s="1836">
        <v>17</v>
      </c>
      <c r="B18" s="1052" t="s">
        <v>75</v>
      </c>
      <c r="C18" s="1052" t="s">
        <v>131</v>
      </c>
      <c r="D18" s="1052" t="s">
        <v>134</v>
      </c>
      <c r="E18" s="1836">
        <v>14</v>
      </c>
      <c r="F18" s="2003">
        <f t="shared" si="0"/>
        <v>35000</v>
      </c>
    </row>
    <row r="19" spans="1:6" ht="24">
      <c r="A19" s="1836">
        <v>18</v>
      </c>
      <c r="B19" s="1052" t="s">
        <v>76</v>
      </c>
      <c r="C19" s="1052" t="s">
        <v>131</v>
      </c>
      <c r="D19" s="1052" t="s">
        <v>135</v>
      </c>
      <c r="E19" s="1836">
        <v>18</v>
      </c>
      <c r="F19" s="2003">
        <f t="shared" si="0"/>
        <v>45000</v>
      </c>
    </row>
    <row r="20" spans="1:6" ht="24">
      <c r="A20" s="1836">
        <v>19</v>
      </c>
      <c r="B20" s="1052" t="s">
        <v>77</v>
      </c>
      <c r="C20" s="1052" t="s">
        <v>131</v>
      </c>
      <c r="D20" s="1052" t="s">
        <v>136</v>
      </c>
      <c r="E20" s="1836">
        <v>15</v>
      </c>
      <c r="F20" s="2003">
        <f t="shared" si="0"/>
        <v>37500</v>
      </c>
    </row>
    <row r="21" spans="1:6" ht="24">
      <c r="A21" s="1836">
        <v>20</v>
      </c>
      <c r="B21" s="1052" t="s">
        <v>79</v>
      </c>
      <c r="C21" s="1052" t="s">
        <v>131</v>
      </c>
      <c r="D21" s="1052" t="s">
        <v>138</v>
      </c>
      <c r="E21" s="1836">
        <v>1</v>
      </c>
      <c r="F21" s="2003">
        <f t="shared" si="0"/>
        <v>2500</v>
      </c>
    </row>
    <row r="22" spans="1:6" ht="24">
      <c r="A22" s="1836">
        <v>21</v>
      </c>
      <c r="B22" s="1052" t="s">
        <v>67</v>
      </c>
      <c r="C22" s="1052" t="s">
        <v>131</v>
      </c>
      <c r="D22" s="1052" t="s">
        <v>3352</v>
      </c>
      <c r="E22" s="1836">
        <v>6</v>
      </c>
      <c r="F22" s="2003">
        <f t="shared" si="0"/>
        <v>15000</v>
      </c>
    </row>
    <row r="23" spans="1:6" ht="24">
      <c r="A23" s="1836">
        <v>22</v>
      </c>
      <c r="B23" s="1052" t="s">
        <v>42</v>
      </c>
      <c r="C23" s="1052" t="s">
        <v>41</v>
      </c>
      <c r="D23" s="1052" t="s">
        <v>140</v>
      </c>
      <c r="E23" s="1836">
        <v>12</v>
      </c>
      <c r="F23" s="2003">
        <f t="shared" si="0"/>
        <v>30000</v>
      </c>
    </row>
    <row r="24" spans="1:6" ht="24">
      <c r="A24" s="1836">
        <v>23</v>
      </c>
      <c r="B24" s="1052" t="s">
        <v>81</v>
      </c>
      <c r="C24" s="1052" t="s">
        <v>179</v>
      </c>
      <c r="D24" s="1052" t="s">
        <v>1</v>
      </c>
      <c r="E24" s="1836">
        <v>6</v>
      </c>
      <c r="F24" s="2003">
        <f t="shared" si="0"/>
        <v>15000</v>
      </c>
    </row>
    <row r="25" spans="1:6" ht="24">
      <c r="A25" s="1836">
        <v>24</v>
      </c>
      <c r="B25" s="1052" t="s">
        <v>83</v>
      </c>
      <c r="C25" s="1052" t="s">
        <v>180</v>
      </c>
      <c r="D25" s="1052" t="s">
        <v>141</v>
      </c>
      <c r="E25" s="1836">
        <v>2</v>
      </c>
      <c r="F25" s="2003">
        <f t="shared" si="0"/>
        <v>5000</v>
      </c>
    </row>
    <row r="26" spans="1:6" ht="24">
      <c r="A26" s="1836">
        <v>25</v>
      </c>
      <c r="B26" s="1052" t="s">
        <v>84</v>
      </c>
      <c r="C26" s="1052" t="s">
        <v>114</v>
      </c>
      <c r="D26" s="1052" t="s">
        <v>142</v>
      </c>
      <c r="E26" s="1836">
        <v>1</v>
      </c>
      <c r="F26" s="2003">
        <f t="shared" si="0"/>
        <v>2500</v>
      </c>
    </row>
    <row r="27" spans="1:6" ht="24">
      <c r="A27" s="1836">
        <v>26</v>
      </c>
      <c r="B27" s="1052" t="s">
        <v>87</v>
      </c>
      <c r="C27" s="1052" t="s">
        <v>173</v>
      </c>
      <c r="D27" s="1052" t="s">
        <v>143</v>
      </c>
      <c r="E27" s="1836">
        <v>1</v>
      </c>
      <c r="F27" s="2003">
        <f t="shared" si="0"/>
        <v>2500</v>
      </c>
    </row>
    <row r="28" spans="1:6" ht="24">
      <c r="A28" s="1836">
        <v>27</v>
      </c>
      <c r="B28" s="1052" t="s">
        <v>62</v>
      </c>
      <c r="C28" s="1052" t="s">
        <v>173</v>
      </c>
      <c r="D28" s="1052" t="s">
        <v>120</v>
      </c>
      <c r="E28" s="1836">
        <v>6</v>
      </c>
      <c r="F28" s="2003">
        <f t="shared" si="0"/>
        <v>15000</v>
      </c>
    </row>
    <row r="29" spans="1:6" ht="24">
      <c r="A29" s="1836">
        <v>28</v>
      </c>
      <c r="B29" s="1052" t="s">
        <v>90</v>
      </c>
      <c r="C29" s="1052" t="s">
        <v>173</v>
      </c>
      <c r="D29" s="1052" t="s">
        <v>146</v>
      </c>
      <c r="E29" s="1836">
        <v>2</v>
      </c>
      <c r="F29" s="2003">
        <f t="shared" si="0"/>
        <v>5000</v>
      </c>
    </row>
    <row r="30" spans="1:6" ht="24">
      <c r="A30" s="2501" t="s">
        <v>19</v>
      </c>
      <c r="B30" s="2502"/>
      <c r="C30" s="2502"/>
      <c r="D30" s="2503"/>
      <c r="E30" s="1836">
        <f>SUM(E2:E29)</f>
        <v>171</v>
      </c>
      <c r="F30" s="2003">
        <f>SUM(F2:F29)</f>
        <v>427500</v>
      </c>
    </row>
  </sheetData>
  <mergeCells count="1">
    <mergeCell ref="A30:D30"/>
  </mergeCells>
  <pageMargins left="0.7" right="0.7" top="0.75" bottom="0.75" header="0.3" footer="0.3"/>
  <pageSetup paperSize="9" orientation="portrait" horizontalDpi="4294967293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D10" sqref="D10"/>
    </sheetView>
  </sheetViews>
  <sheetFormatPr defaultColWidth="9" defaultRowHeight="24"/>
  <cols>
    <col min="1" max="1" width="4.375" style="2005" bestFit="1" customWidth="1"/>
    <col min="2" max="2" width="46.375" style="2005" bestFit="1" customWidth="1"/>
    <col min="3" max="3" width="16.625" style="2005" customWidth="1"/>
    <col min="4" max="4" width="10.875" style="2005" bestFit="1" customWidth="1"/>
    <col min="5" max="5" width="26.375" style="2005" customWidth="1"/>
    <col min="6" max="6" width="18.125" style="2005" customWidth="1"/>
    <col min="7" max="7" width="13.875" style="2005" customWidth="1"/>
    <col min="8" max="16384" width="9" style="2005"/>
  </cols>
  <sheetData>
    <row r="1" spans="1:8">
      <c r="A1" s="2504" t="s">
        <v>3353</v>
      </c>
      <c r="B1" s="2504"/>
      <c r="C1" s="2504"/>
      <c r="D1" s="2504"/>
      <c r="E1" s="2504"/>
      <c r="F1" s="2504"/>
      <c r="G1" s="2504"/>
    </row>
    <row r="2" spans="1:8" ht="72">
      <c r="A2" s="2006" t="s">
        <v>2011</v>
      </c>
      <c r="B2" s="2006" t="s">
        <v>3354</v>
      </c>
      <c r="C2" s="2006" t="s">
        <v>3355</v>
      </c>
      <c r="D2" s="2007" t="s">
        <v>3356</v>
      </c>
      <c r="E2" s="2006" t="s">
        <v>3357</v>
      </c>
      <c r="F2" s="2006" t="s">
        <v>3358</v>
      </c>
      <c r="G2" s="2006" t="s">
        <v>3359</v>
      </c>
    </row>
    <row r="3" spans="1:8">
      <c r="A3" s="2008">
        <v>1</v>
      </c>
      <c r="B3" s="2009" t="s">
        <v>3360</v>
      </c>
      <c r="C3" s="2010" t="s">
        <v>3361</v>
      </c>
      <c r="D3" s="2011">
        <v>40000</v>
      </c>
      <c r="E3" s="2012" t="s">
        <v>3362</v>
      </c>
      <c r="F3" s="2010" t="s">
        <v>155</v>
      </c>
      <c r="G3" s="2012" t="s">
        <v>98</v>
      </c>
    </row>
    <row r="4" spans="1:8">
      <c r="A4" s="2008">
        <v>2</v>
      </c>
      <c r="B4" s="2009" t="s">
        <v>3363</v>
      </c>
      <c r="C4" s="2010" t="s">
        <v>3364</v>
      </c>
      <c r="D4" s="2176">
        <v>114600</v>
      </c>
      <c r="E4" s="2012" t="s">
        <v>3365</v>
      </c>
      <c r="F4" s="2010" t="s">
        <v>158</v>
      </c>
      <c r="G4" s="2012" t="s">
        <v>101</v>
      </c>
      <c r="H4" s="2005" t="s">
        <v>3662</v>
      </c>
    </row>
    <row r="5" spans="1:8">
      <c r="A5" s="2008">
        <v>3</v>
      </c>
      <c r="B5" s="2009" t="s">
        <v>3366</v>
      </c>
      <c r="C5" s="2010" t="s">
        <v>3367</v>
      </c>
      <c r="D5" s="2011">
        <v>30000</v>
      </c>
      <c r="E5" s="2012" t="s">
        <v>3368</v>
      </c>
      <c r="F5" s="2010" t="s">
        <v>153</v>
      </c>
      <c r="G5" s="2012" t="s">
        <v>3369</v>
      </c>
    </row>
    <row r="6" spans="1:8">
      <c r="A6" s="2008">
        <v>4</v>
      </c>
      <c r="B6" s="2009" t="s">
        <v>3370</v>
      </c>
      <c r="C6" s="2010" t="s">
        <v>3367</v>
      </c>
      <c r="D6" s="2011">
        <v>6000</v>
      </c>
      <c r="E6" s="2012" t="s">
        <v>3371</v>
      </c>
      <c r="F6" s="2010" t="s">
        <v>153</v>
      </c>
      <c r="G6" s="2012" t="s">
        <v>3369</v>
      </c>
    </row>
    <row r="7" spans="1:8">
      <c r="A7" s="2008">
        <v>5</v>
      </c>
      <c r="B7" s="2009" t="s">
        <v>3372</v>
      </c>
      <c r="C7" s="2010" t="s">
        <v>3367</v>
      </c>
      <c r="D7" s="2011">
        <v>14000</v>
      </c>
      <c r="E7" s="2012" t="s">
        <v>3373</v>
      </c>
      <c r="F7" s="2010" t="s">
        <v>153</v>
      </c>
      <c r="G7" s="2012" t="s">
        <v>3369</v>
      </c>
    </row>
    <row r="8" spans="1:8">
      <c r="A8" s="2505" t="s">
        <v>3374</v>
      </c>
      <c r="B8" s="2506"/>
      <c r="C8" s="2507"/>
      <c r="D8" s="2013">
        <v>266600</v>
      </c>
      <c r="E8" s="2014"/>
      <c r="F8" s="2015"/>
      <c r="G8" s="2014"/>
    </row>
    <row r="9" spans="1:8">
      <c r="C9" s="2005" t="s">
        <v>1489</v>
      </c>
      <c r="D9" s="2005">
        <v>62000</v>
      </c>
    </row>
  </sheetData>
  <mergeCells count="2">
    <mergeCell ref="A1:G1"/>
    <mergeCell ref="A8:C8"/>
  </mergeCells>
  <pageMargins left="0.59055118110236227" right="0.39370078740157483" top="0.39370078740157483" bottom="0.19685039370078741" header="0.31496062992125984" footer="0.31496062992125984"/>
  <pageSetup paperSize="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>
  <dimension ref="A1:K37"/>
  <sheetViews>
    <sheetView workbookViewId="0">
      <pane xSplit="2" ySplit="2" topLeftCell="C21" activePane="bottomRight" state="frozen"/>
      <selection activeCell="F33" sqref="F33"/>
      <selection pane="topRight" activeCell="F33" sqref="F33"/>
      <selection pane="bottomLeft" activeCell="F33" sqref="F33"/>
      <selection pane="bottomRight" activeCell="B35" sqref="B35"/>
    </sheetView>
  </sheetViews>
  <sheetFormatPr defaultColWidth="9" defaultRowHeight="24"/>
  <cols>
    <col min="1" max="1" width="5.875" style="2016" customWidth="1"/>
    <col min="2" max="2" width="60.375" style="2016" customWidth="1"/>
    <col min="3" max="3" width="17.25" style="2016" bestFit="1" customWidth="1"/>
    <col min="4" max="4" width="15.875" style="2016" customWidth="1"/>
    <col min="5" max="5" width="7.375" style="2016" customWidth="1"/>
    <col min="6" max="6" width="10.25" style="2016" customWidth="1"/>
    <col min="7" max="7" width="12.125" style="2016" customWidth="1"/>
    <col min="8" max="8" width="27.875" style="2039" bestFit="1" customWidth="1"/>
    <col min="9" max="16384" width="9" style="2016"/>
  </cols>
  <sheetData>
    <row r="1" spans="1:11">
      <c r="A1" s="2508" t="s">
        <v>3375</v>
      </c>
      <c r="B1" s="2508"/>
      <c r="C1" s="2508"/>
      <c r="D1" s="2508"/>
      <c r="E1" s="2508"/>
      <c r="F1" s="2508"/>
      <c r="G1" s="2508"/>
      <c r="H1" s="2508"/>
    </row>
    <row r="2" spans="1:11" s="2021" customFormat="1" ht="48">
      <c r="A2" s="2017" t="s">
        <v>2011</v>
      </c>
      <c r="B2" s="2017" t="s">
        <v>3376</v>
      </c>
      <c r="C2" s="2017" t="s">
        <v>3358</v>
      </c>
      <c r="D2" s="2018" t="s">
        <v>1743</v>
      </c>
      <c r="E2" s="2017" t="s">
        <v>3377</v>
      </c>
      <c r="F2" s="2018" t="s">
        <v>3378</v>
      </c>
      <c r="G2" s="2019" t="s">
        <v>3379</v>
      </c>
      <c r="H2" s="2020" t="s">
        <v>16</v>
      </c>
    </row>
    <row r="3" spans="1:11">
      <c r="A3" s="2022">
        <v>1</v>
      </c>
      <c r="B3" s="2023" t="s">
        <v>3380</v>
      </c>
      <c r="C3" s="2024" t="s">
        <v>133</v>
      </c>
      <c r="D3" s="2024" t="s">
        <v>3381</v>
      </c>
      <c r="E3" s="2022">
        <v>90</v>
      </c>
      <c r="F3" s="2025">
        <v>242339</v>
      </c>
      <c r="G3" s="2026">
        <v>16800</v>
      </c>
      <c r="H3" s="2027" t="s">
        <v>1598</v>
      </c>
      <c r="K3" s="2028"/>
    </row>
    <row r="4" spans="1:11">
      <c r="A4" s="2029">
        <v>2</v>
      </c>
      <c r="B4" s="2030" t="s">
        <v>3382</v>
      </c>
      <c r="C4" s="2031" t="s">
        <v>133</v>
      </c>
      <c r="D4" s="2031" t="s">
        <v>3381</v>
      </c>
      <c r="E4" s="2029">
        <v>150</v>
      </c>
      <c r="F4" s="2025">
        <v>242339</v>
      </c>
      <c r="G4" s="2032">
        <v>6150</v>
      </c>
      <c r="H4" s="2027" t="s">
        <v>1598</v>
      </c>
    </row>
    <row r="5" spans="1:11">
      <c r="A5" s="2022">
        <v>3</v>
      </c>
      <c r="B5" s="2030" t="s">
        <v>3383</v>
      </c>
      <c r="C5" s="2031" t="s">
        <v>133</v>
      </c>
      <c r="D5" s="2031" t="s">
        <v>3384</v>
      </c>
      <c r="E5" s="2029">
        <v>80</v>
      </c>
      <c r="F5" s="2025">
        <v>242248</v>
      </c>
      <c r="G5" s="2032">
        <v>2000</v>
      </c>
      <c r="H5" s="2027" t="s">
        <v>1598</v>
      </c>
      <c r="K5" s="2033"/>
    </row>
    <row r="6" spans="1:11" s="2034" customFormat="1">
      <c r="A6" s="2029">
        <v>4</v>
      </c>
      <c r="B6" s="2030" t="s">
        <v>3385</v>
      </c>
      <c r="C6" s="2031" t="s">
        <v>157</v>
      </c>
      <c r="D6" s="2031" t="s">
        <v>3381</v>
      </c>
      <c r="E6" s="2029">
        <v>250</v>
      </c>
      <c r="F6" s="2025">
        <v>242309</v>
      </c>
      <c r="G6" s="2032">
        <v>899435</v>
      </c>
      <c r="H6" s="2027" t="s">
        <v>3311</v>
      </c>
      <c r="K6" s="2033"/>
    </row>
    <row r="7" spans="1:11" s="2034" customFormat="1">
      <c r="A7" s="2022">
        <v>5</v>
      </c>
      <c r="B7" s="2030" t="s">
        <v>3386</v>
      </c>
      <c r="C7" s="2031" t="s">
        <v>157</v>
      </c>
      <c r="D7" s="2031" t="s">
        <v>3381</v>
      </c>
      <c r="E7" s="2029">
        <v>250</v>
      </c>
      <c r="F7" s="2025">
        <v>242189</v>
      </c>
      <c r="G7" s="2032">
        <v>58600</v>
      </c>
      <c r="H7" s="2027" t="s">
        <v>3311</v>
      </c>
      <c r="K7" s="2033"/>
    </row>
    <row r="8" spans="1:11" s="2034" customFormat="1">
      <c r="A8" s="2029">
        <v>6</v>
      </c>
      <c r="B8" s="2030" t="s">
        <v>3387</v>
      </c>
      <c r="C8" s="2031" t="s">
        <v>152</v>
      </c>
      <c r="D8" s="2031" t="s">
        <v>3381</v>
      </c>
      <c r="E8" s="2029">
        <v>250</v>
      </c>
      <c r="F8" s="2025">
        <v>242217</v>
      </c>
      <c r="G8" s="2032">
        <v>322000</v>
      </c>
      <c r="H8" s="2027" t="s">
        <v>3388</v>
      </c>
      <c r="K8" s="2033"/>
    </row>
    <row r="9" spans="1:11" s="2034" customFormat="1">
      <c r="A9" s="2022">
        <v>7</v>
      </c>
      <c r="B9" s="2030" t="s">
        <v>3389</v>
      </c>
      <c r="C9" s="2031" t="s">
        <v>152</v>
      </c>
      <c r="D9" s="2031" t="s">
        <v>3381</v>
      </c>
      <c r="E9" s="2029">
        <v>250</v>
      </c>
      <c r="F9" s="2025">
        <v>242278</v>
      </c>
      <c r="G9" s="2032">
        <v>45850</v>
      </c>
      <c r="H9" s="2027" t="s">
        <v>3388</v>
      </c>
      <c r="K9" s="2033"/>
    </row>
    <row r="10" spans="1:11" s="2034" customFormat="1">
      <c r="A10" s="2029">
        <v>8</v>
      </c>
      <c r="B10" s="2030" t="s">
        <v>3390</v>
      </c>
      <c r="C10" s="2031" t="s">
        <v>152</v>
      </c>
      <c r="D10" s="2031" t="s">
        <v>3381</v>
      </c>
      <c r="E10" s="2029">
        <v>250</v>
      </c>
      <c r="F10" s="2025">
        <v>23163</v>
      </c>
      <c r="G10" s="2032">
        <v>45850</v>
      </c>
      <c r="H10" s="2027" t="s">
        <v>3388</v>
      </c>
      <c r="K10" s="2033"/>
    </row>
    <row r="11" spans="1:11" s="2034" customFormat="1">
      <c r="A11" s="2022">
        <v>9</v>
      </c>
      <c r="B11" s="2030" t="s">
        <v>3391</v>
      </c>
      <c r="C11" s="2031" t="s">
        <v>152</v>
      </c>
      <c r="D11" s="2031" t="s">
        <v>3381</v>
      </c>
      <c r="E11" s="2029">
        <v>30</v>
      </c>
      <c r="F11" s="2025" t="s">
        <v>3392</v>
      </c>
      <c r="G11" s="2032">
        <v>47100</v>
      </c>
      <c r="H11" s="2027" t="s">
        <v>3388</v>
      </c>
      <c r="K11" s="2033"/>
    </row>
    <row r="12" spans="1:11" s="2034" customFormat="1">
      <c r="A12" s="2029">
        <v>10</v>
      </c>
      <c r="B12" s="2030" t="s">
        <v>3393</v>
      </c>
      <c r="C12" s="2031" t="s">
        <v>152</v>
      </c>
      <c r="D12" s="2031" t="s">
        <v>3384</v>
      </c>
      <c r="E12" s="2029">
        <v>190</v>
      </c>
      <c r="F12" s="2025">
        <v>242248</v>
      </c>
      <c r="G12" s="2032">
        <v>15000</v>
      </c>
      <c r="H12" s="2027" t="s">
        <v>3388</v>
      </c>
      <c r="K12" s="2033"/>
    </row>
    <row r="13" spans="1:11" s="2034" customFormat="1">
      <c r="A13" s="2022">
        <v>11</v>
      </c>
      <c r="B13" s="2030" t="s">
        <v>3394</v>
      </c>
      <c r="C13" s="2031" t="s">
        <v>152</v>
      </c>
      <c r="D13" s="2031" t="s">
        <v>3384</v>
      </c>
      <c r="E13" s="2029">
        <v>190</v>
      </c>
      <c r="F13" s="2025">
        <v>242401</v>
      </c>
      <c r="G13" s="2032">
        <v>31500</v>
      </c>
      <c r="H13" s="2027" t="s">
        <v>3388</v>
      </c>
      <c r="K13" s="2033"/>
    </row>
    <row r="14" spans="1:11" s="2034" customFormat="1">
      <c r="A14" s="2029">
        <v>12</v>
      </c>
      <c r="B14" s="2030" t="s">
        <v>3395</v>
      </c>
      <c r="C14" s="2031" t="s">
        <v>152</v>
      </c>
      <c r="D14" s="2031" t="s">
        <v>3384</v>
      </c>
      <c r="E14" s="2029">
        <v>190</v>
      </c>
      <c r="F14" s="2025">
        <v>242158</v>
      </c>
      <c r="G14" s="2032">
        <v>40000</v>
      </c>
      <c r="H14" s="2027" t="s">
        <v>3388</v>
      </c>
      <c r="K14" s="2033"/>
    </row>
    <row r="15" spans="1:11" s="2034" customFormat="1">
      <c r="A15" s="2022">
        <v>13</v>
      </c>
      <c r="B15" s="2030" t="s">
        <v>3396</v>
      </c>
      <c r="C15" s="2031" t="s">
        <v>153</v>
      </c>
      <c r="D15" s="2031" t="s">
        <v>3397</v>
      </c>
      <c r="E15" s="2029">
        <v>30</v>
      </c>
      <c r="F15" s="2025">
        <v>242127</v>
      </c>
      <c r="G15" s="2032">
        <v>10200</v>
      </c>
      <c r="H15" s="2027" t="s">
        <v>3369</v>
      </c>
      <c r="K15" s="2033"/>
    </row>
    <row r="16" spans="1:11" s="2034" customFormat="1">
      <c r="A16" s="2029">
        <v>14</v>
      </c>
      <c r="B16" s="2030" t="s">
        <v>3398</v>
      </c>
      <c r="C16" s="2031" t="s">
        <v>153</v>
      </c>
      <c r="D16" s="2031" t="s">
        <v>3399</v>
      </c>
      <c r="E16" s="2029">
        <v>40</v>
      </c>
      <c r="F16" s="2025">
        <v>242189</v>
      </c>
      <c r="G16" s="2032">
        <v>6100</v>
      </c>
      <c r="H16" s="2027" t="s">
        <v>3369</v>
      </c>
      <c r="K16" s="2033"/>
    </row>
    <row r="17" spans="1:11" s="2034" customFormat="1">
      <c r="A17" s="2022">
        <v>15</v>
      </c>
      <c r="B17" s="2030" t="s">
        <v>3400</v>
      </c>
      <c r="C17" s="2031" t="s">
        <v>153</v>
      </c>
      <c r="D17" s="2031" t="s">
        <v>3401</v>
      </c>
      <c r="E17" s="2029">
        <v>250</v>
      </c>
      <c r="F17" s="2025">
        <v>242158</v>
      </c>
      <c r="G17" s="2032">
        <v>18450</v>
      </c>
      <c r="H17" s="2027" t="s">
        <v>3369</v>
      </c>
      <c r="K17" s="2033"/>
    </row>
    <row r="18" spans="1:11" s="2034" customFormat="1">
      <c r="A18" s="2029">
        <v>16</v>
      </c>
      <c r="B18" s="2030" t="s">
        <v>3402</v>
      </c>
      <c r="C18" s="2031" t="s">
        <v>267</v>
      </c>
      <c r="D18" s="2031" t="s">
        <v>3384</v>
      </c>
      <c r="E18" s="2029">
        <v>190</v>
      </c>
      <c r="F18" s="2025">
        <v>242158</v>
      </c>
      <c r="G18" s="2032">
        <v>139840</v>
      </c>
      <c r="H18" s="2027" t="s">
        <v>3403</v>
      </c>
      <c r="K18" s="2033"/>
    </row>
    <row r="19" spans="1:11" s="2034" customFormat="1">
      <c r="A19" s="2022">
        <v>17</v>
      </c>
      <c r="B19" s="2030" t="s">
        <v>3404</v>
      </c>
      <c r="C19" s="2031" t="s">
        <v>132</v>
      </c>
      <c r="D19" s="2031" t="s">
        <v>3381</v>
      </c>
      <c r="E19" s="2029">
        <v>250</v>
      </c>
      <c r="F19" s="2025" t="s">
        <v>3392</v>
      </c>
      <c r="G19" s="2032">
        <v>85800</v>
      </c>
      <c r="H19" s="2027" t="s">
        <v>3403</v>
      </c>
      <c r="K19" s="2033"/>
    </row>
    <row r="20" spans="1:11" s="2034" customFormat="1">
      <c r="A20" s="2029">
        <v>18</v>
      </c>
      <c r="B20" s="2030" t="s">
        <v>3405</v>
      </c>
      <c r="C20" s="2031" t="s">
        <v>132</v>
      </c>
      <c r="D20" s="2031" t="s">
        <v>3384</v>
      </c>
      <c r="E20" s="2029">
        <v>190</v>
      </c>
      <c r="F20" s="2025" t="s">
        <v>3392</v>
      </c>
      <c r="G20" s="2032">
        <v>13920</v>
      </c>
      <c r="H20" s="2027" t="s">
        <v>3403</v>
      </c>
      <c r="K20" s="2033"/>
    </row>
    <row r="21" spans="1:11" s="2034" customFormat="1">
      <c r="A21" s="2022">
        <v>19</v>
      </c>
      <c r="B21" s="2030" t="s">
        <v>3406</v>
      </c>
      <c r="C21" s="2031" t="s">
        <v>132</v>
      </c>
      <c r="D21" s="2031" t="s">
        <v>3384</v>
      </c>
      <c r="E21" s="2029">
        <v>190</v>
      </c>
      <c r="F21" s="2025">
        <v>242217</v>
      </c>
      <c r="G21" s="2032">
        <v>0</v>
      </c>
      <c r="H21" s="2027" t="s">
        <v>3403</v>
      </c>
      <c r="K21" s="2033"/>
    </row>
    <row r="22" spans="1:11" s="2034" customFormat="1">
      <c r="A22" s="2029">
        <v>20</v>
      </c>
      <c r="B22" s="2030" t="s">
        <v>3407</v>
      </c>
      <c r="C22" s="2031" t="s">
        <v>3408</v>
      </c>
      <c r="D22" s="2031" t="s">
        <v>3384</v>
      </c>
      <c r="E22" s="2029">
        <v>60</v>
      </c>
      <c r="F22" s="2025">
        <v>242189</v>
      </c>
      <c r="G22" s="2032">
        <v>14400</v>
      </c>
      <c r="H22" s="2027" t="s">
        <v>3409</v>
      </c>
      <c r="K22" s="2033"/>
    </row>
    <row r="23" spans="1:11" s="2034" customFormat="1">
      <c r="A23" s="2022">
        <v>21</v>
      </c>
      <c r="B23" s="2030" t="s">
        <v>3410</v>
      </c>
      <c r="C23" s="2031" t="s">
        <v>3408</v>
      </c>
      <c r="D23" s="2031" t="s">
        <v>3384</v>
      </c>
      <c r="E23" s="2029">
        <v>60</v>
      </c>
      <c r="F23" s="2025">
        <v>242158</v>
      </c>
      <c r="G23" s="2032">
        <v>10800</v>
      </c>
      <c r="H23" s="2027" t="s">
        <v>3409</v>
      </c>
      <c r="K23" s="2033"/>
    </row>
    <row r="24" spans="1:11" s="2034" customFormat="1">
      <c r="A24" s="2029">
        <v>22</v>
      </c>
      <c r="B24" s="2030" t="s">
        <v>3411</v>
      </c>
      <c r="C24" s="2031" t="s">
        <v>3408</v>
      </c>
      <c r="D24" s="2031" t="s">
        <v>3384</v>
      </c>
      <c r="E24" s="2029">
        <v>90</v>
      </c>
      <c r="F24" s="2025" t="s">
        <v>3392</v>
      </c>
      <c r="G24" s="2032">
        <v>9450</v>
      </c>
      <c r="H24" s="2027" t="s">
        <v>3409</v>
      </c>
      <c r="K24" s="2033"/>
    </row>
    <row r="25" spans="1:11" s="2034" customFormat="1">
      <c r="A25" s="2022">
        <v>23</v>
      </c>
      <c r="B25" s="2030" t="s">
        <v>3412</v>
      </c>
      <c r="C25" s="2031" t="s">
        <v>151</v>
      </c>
      <c r="D25" s="2031" t="s">
        <v>3413</v>
      </c>
      <c r="E25" s="2029">
        <v>50</v>
      </c>
      <c r="F25" s="2025">
        <v>242339</v>
      </c>
      <c r="G25" s="2032">
        <v>29500</v>
      </c>
      <c r="H25" s="2027" t="s">
        <v>1489</v>
      </c>
      <c r="K25" s="2033"/>
    </row>
    <row r="26" spans="1:11" s="2034" customFormat="1">
      <c r="A26" s="2029">
        <v>24</v>
      </c>
      <c r="B26" s="2030" t="s">
        <v>3414</v>
      </c>
      <c r="C26" s="2031" t="s">
        <v>123</v>
      </c>
      <c r="D26" s="2031" t="s">
        <v>3415</v>
      </c>
      <c r="E26" s="2029">
        <v>100</v>
      </c>
      <c r="F26" s="2025">
        <v>242278</v>
      </c>
      <c r="G26" s="2032">
        <v>45000</v>
      </c>
      <c r="H26" s="2027" t="s">
        <v>3416</v>
      </c>
      <c r="K26" s="2033"/>
    </row>
    <row r="27" spans="1:11" s="2034" customFormat="1">
      <c r="A27" s="2022">
        <v>25</v>
      </c>
      <c r="B27" s="2030" t="s">
        <v>3417</v>
      </c>
      <c r="C27" s="2031" t="s">
        <v>158</v>
      </c>
      <c r="D27" s="2031" t="s">
        <v>3384</v>
      </c>
      <c r="E27" s="2029">
        <v>200</v>
      </c>
      <c r="F27" s="2025">
        <v>23043</v>
      </c>
      <c r="G27" s="2032">
        <v>74500</v>
      </c>
      <c r="H27" s="2027" t="s">
        <v>101</v>
      </c>
      <c r="K27" s="2033"/>
    </row>
    <row r="28" spans="1:11" s="2034" customFormat="1">
      <c r="A28" s="2029">
        <v>26</v>
      </c>
      <c r="B28" s="2030" t="s">
        <v>3418</v>
      </c>
      <c r="C28" s="2031" t="s">
        <v>156</v>
      </c>
      <c r="D28" s="2031" t="s">
        <v>3381</v>
      </c>
      <c r="E28" s="2029">
        <v>45</v>
      </c>
      <c r="F28" s="2025">
        <v>242217</v>
      </c>
      <c r="G28" s="2032">
        <v>20000</v>
      </c>
      <c r="H28" s="2027" t="s">
        <v>3419</v>
      </c>
      <c r="K28" s="2033"/>
    </row>
    <row r="29" spans="1:11">
      <c r="A29" s="2035"/>
      <c r="B29" s="2509" t="s">
        <v>3420</v>
      </c>
      <c r="C29" s="2510"/>
      <c r="D29" s="2510"/>
      <c r="E29" s="2510"/>
      <c r="F29" s="2511"/>
      <c r="G29" s="2036">
        <f>SUM(G3:G28)</f>
        <v>2008245</v>
      </c>
      <c r="H29" s="2037"/>
      <c r="K29" s="2028"/>
    </row>
    <row r="30" spans="1:11">
      <c r="C30" s="2032">
        <v>322000</v>
      </c>
      <c r="H30" s="2038"/>
    </row>
    <row r="31" spans="1:11">
      <c r="C31" s="2032">
        <v>45850</v>
      </c>
    </row>
    <row r="32" spans="1:11">
      <c r="C32" s="2032">
        <v>45850</v>
      </c>
    </row>
    <row r="33" spans="3:4">
      <c r="C33" s="2032">
        <v>47100</v>
      </c>
    </row>
    <row r="34" spans="3:4">
      <c r="C34" s="2032">
        <v>15000</v>
      </c>
    </row>
    <row r="35" spans="3:4">
      <c r="C35" s="2032">
        <v>31500</v>
      </c>
    </row>
    <row r="36" spans="3:4">
      <c r="C36" s="2032">
        <v>40000</v>
      </c>
    </row>
    <row r="37" spans="3:4">
      <c r="C37" s="2175">
        <f>SUM(C30:C36)</f>
        <v>547300</v>
      </c>
      <c r="D37" s="2016" t="s">
        <v>3388</v>
      </c>
    </row>
  </sheetData>
  <mergeCells count="2">
    <mergeCell ref="A1:H1"/>
    <mergeCell ref="B29:F29"/>
  </mergeCells>
  <pageMargins left="0.19685039370078741" right="0.19685039370078741" top="0.39370078740157483" bottom="0.19685039370078741" header="0.51181102362204722" footer="0.51181102362204722"/>
  <pageSetup paperSize="9" orientation="portrait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>
  <dimension ref="A1:I15"/>
  <sheetViews>
    <sheetView topLeftCell="D1" workbookViewId="0">
      <selection activeCell="I9" sqref="I9"/>
    </sheetView>
  </sheetViews>
  <sheetFormatPr defaultColWidth="9" defaultRowHeight="24"/>
  <cols>
    <col min="1" max="1" width="4.875" style="2040" bestFit="1" customWidth="1"/>
    <col min="2" max="2" width="17.375" style="2040" bestFit="1" customWidth="1"/>
    <col min="3" max="3" width="14" style="2040" bestFit="1" customWidth="1"/>
    <col min="4" max="4" width="36.375" style="2040" bestFit="1" customWidth="1"/>
    <col min="5" max="5" width="38.75" style="2040" bestFit="1" customWidth="1"/>
    <col min="6" max="6" width="10.875" style="2040" bestFit="1" customWidth="1"/>
    <col min="7" max="7" width="17.625" style="2040" customWidth="1"/>
    <col min="8" max="8" width="13.25" style="2040" bestFit="1" customWidth="1"/>
    <col min="9" max="9" width="23.625" style="2040" bestFit="1" customWidth="1"/>
    <col min="10" max="16384" width="9" style="2040"/>
  </cols>
  <sheetData>
    <row r="1" spans="1:9">
      <c r="B1" s="2512" t="s">
        <v>3421</v>
      </c>
      <c r="C1" s="2512"/>
      <c r="D1" s="2512"/>
      <c r="E1" s="2512"/>
      <c r="F1" s="2512"/>
      <c r="G1" s="2512"/>
      <c r="H1" s="2512"/>
    </row>
    <row r="2" spans="1:9" s="2042" customFormat="1" ht="48">
      <c r="A2" s="2006" t="s">
        <v>2011</v>
      </c>
      <c r="B2" s="2006" t="s">
        <v>3422</v>
      </c>
      <c r="C2" s="2006" t="s">
        <v>3423</v>
      </c>
      <c r="D2" s="2006" t="s">
        <v>3424</v>
      </c>
      <c r="E2" s="2006" t="s">
        <v>3425</v>
      </c>
      <c r="F2" s="2006" t="s">
        <v>3426</v>
      </c>
      <c r="G2" s="2041" t="s">
        <v>3358</v>
      </c>
      <c r="H2" s="2006" t="s">
        <v>3356</v>
      </c>
    </row>
    <row r="3" spans="1:9">
      <c r="A3" s="2043">
        <v>1</v>
      </c>
      <c r="B3" s="2008" t="s">
        <v>3427</v>
      </c>
      <c r="C3" s="2008" t="s">
        <v>3428</v>
      </c>
      <c r="D3" s="2044" t="s">
        <v>3429</v>
      </c>
      <c r="E3" s="2012" t="s">
        <v>3430</v>
      </c>
      <c r="F3" s="2010" t="s">
        <v>3431</v>
      </c>
      <c r="G3" s="2010" t="s">
        <v>134</v>
      </c>
      <c r="H3" s="2045">
        <v>80000</v>
      </c>
    </row>
    <row r="4" spans="1:9">
      <c r="A4" s="2043">
        <v>2</v>
      </c>
      <c r="B4" s="2008" t="s">
        <v>3432</v>
      </c>
      <c r="C4" s="2008" t="s">
        <v>3428</v>
      </c>
      <c r="D4" s="2044" t="s">
        <v>3433</v>
      </c>
      <c r="E4" s="2012" t="s">
        <v>3434</v>
      </c>
      <c r="F4" s="2010" t="s">
        <v>3431</v>
      </c>
      <c r="G4" s="2010" t="s">
        <v>135</v>
      </c>
      <c r="H4" s="2045">
        <v>80000</v>
      </c>
    </row>
    <row r="5" spans="1:9">
      <c r="A5" s="2043">
        <v>3</v>
      </c>
      <c r="B5" s="2008" t="s">
        <v>3435</v>
      </c>
      <c r="C5" s="2008" t="s">
        <v>3428</v>
      </c>
      <c r="D5" s="2044" t="s">
        <v>3436</v>
      </c>
      <c r="E5" s="2012" t="s">
        <v>3437</v>
      </c>
      <c r="F5" s="2010" t="s">
        <v>3431</v>
      </c>
      <c r="G5" s="2010" t="s">
        <v>129</v>
      </c>
      <c r="H5" s="2045">
        <v>80000</v>
      </c>
    </row>
    <row r="6" spans="1:9">
      <c r="A6" s="2043">
        <v>4</v>
      </c>
      <c r="B6" s="2046" t="s">
        <v>2436</v>
      </c>
      <c r="C6" s="2046" t="s">
        <v>3438</v>
      </c>
      <c r="D6" s="2012" t="s">
        <v>3439</v>
      </c>
      <c r="E6" s="2012" t="s">
        <v>3440</v>
      </c>
      <c r="F6" s="2010" t="s">
        <v>3441</v>
      </c>
      <c r="G6" s="2010" t="s">
        <v>136</v>
      </c>
      <c r="H6" s="2045">
        <v>20000</v>
      </c>
    </row>
    <row r="7" spans="1:9">
      <c r="A7" s="2043">
        <v>5</v>
      </c>
      <c r="B7" s="2008" t="s">
        <v>3442</v>
      </c>
      <c r="C7" s="2008" t="s">
        <v>3438</v>
      </c>
      <c r="D7" s="2044" t="s">
        <v>3443</v>
      </c>
      <c r="E7" s="2012" t="s">
        <v>3440</v>
      </c>
      <c r="F7" s="2010" t="s">
        <v>3441</v>
      </c>
      <c r="G7" s="2010" t="s">
        <v>135</v>
      </c>
      <c r="H7" s="2045">
        <v>30000</v>
      </c>
    </row>
    <row r="8" spans="1:9">
      <c r="A8" s="2043">
        <v>6</v>
      </c>
      <c r="B8" s="2046" t="s">
        <v>3444</v>
      </c>
      <c r="C8" s="2008" t="s">
        <v>3438</v>
      </c>
      <c r="D8" s="2044" t="s">
        <v>3445</v>
      </c>
      <c r="E8" s="2012" t="s">
        <v>3446</v>
      </c>
      <c r="F8" s="2010" t="s">
        <v>3447</v>
      </c>
      <c r="G8" s="2010" t="s">
        <v>130</v>
      </c>
      <c r="H8" s="2045">
        <v>15000</v>
      </c>
    </row>
    <row r="9" spans="1:9">
      <c r="A9" s="2043">
        <v>7</v>
      </c>
      <c r="B9" s="2008" t="s">
        <v>3448</v>
      </c>
      <c r="C9" s="2046" t="s">
        <v>3438</v>
      </c>
      <c r="D9" s="2044" t="s">
        <v>3445</v>
      </c>
      <c r="E9" s="2012" t="s">
        <v>3446</v>
      </c>
      <c r="F9" s="2010" t="s">
        <v>3447</v>
      </c>
      <c r="G9" s="2047" t="s">
        <v>134</v>
      </c>
      <c r="H9" s="2045">
        <v>15000</v>
      </c>
    </row>
    <row r="10" spans="1:9">
      <c r="A10" s="2043">
        <v>8</v>
      </c>
      <c r="B10" s="2008" t="s">
        <v>3449</v>
      </c>
      <c r="C10" s="2046" t="s">
        <v>3438</v>
      </c>
      <c r="D10" s="2044" t="s">
        <v>3445</v>
      </c>
      <c r="E10" s="2012" t="s">
        <v>3450</v>
      </c>
      <c r="F10" s="2010" t="s">
        <v>3447</v>
      </c>
      <c r="G10" s="2047" t="s">
        <v>135</v>
      </c>
      <c r="H10" s="2045">
        <v>15000</v>
      </c>
    </row>
    <row r="11" spans="1:9">
      <c r="A11" s="2043">
        <v>9</v>
      </c>
      <c r="B11" s="2046" t="s">
        <v>3451</v>
      </c>
      <c r="C11" s="2046" t="s">
        <v>3438</v>
      </c>
      <c r="D11" s="2012" t="s">
        <v>3452</v>
      </c>
      <c r="E11" s="2012" t="s">
        <v>3453</v>
      </c>
      <c r="F11" s="2010" t="s">
        <v>3447</v>
      </c>
      <c r="G11" s="2010" t="s">
        <v>134</v>
      </c>
      <c r="H11" s="2045">
        <v>20000</v>
      </c>
    </row>
    <row r="12" spans="1:9">
      <c r="A12" s="2043">
        <v>10</v>
      </c>
      <c r="B12" s="2008" t="s">
        <v>3454</v>
      </c>
      <c r="C12" s="2008" t="s">
        <v>3455</v>
      </c>
      <c r="D12" s="2044" t="s">
        <v>3456</v>
      </c>
      <c r="E12" s="2012" t="s">
        <v>3457</v>
      </c>
      <c r="F12" s="2010" t="s">
        <v>3458</v>
      </c>
      <c r="G12" s="2010" t="s">
        <v>127</v>
      </c>
      <c r="H12" s="2045">
        <v>0</v>
      </c>
      <c r="I12" s="2040" t="s">
        <v>3459</v>
      </c>
    </row>
    <row r="13" spans="1:9">
      <c r="A13" s="2043">
        <v>11</v>
      </c>
      <c r="B13" s="2008" t="s">
        <v>3460</v>
      </c>
      <c r="C13" s="2008" t="s">
        <v>3455</v>
      </c>
      <c r="D13" s="2044" t="s">
        <v>3456</v>
      </c>
      <c r="E13" s="2012" t="s">
        <v>3457</v>
      </c>
      <c r="F13" s="2010" t="s">
        <v>3458</v>
      </c>
      <c r="G13" s="2010" t="s">
        <v>126</v>
      </c>
      <c r="H13" s="2048">
        <v>0</v>
      </c>
      <c r="I13" s="2040" t="s">
        <v>3459</v>
      </c>
    </row>
    <row r="14" spans="1:9">
      <c r="A14" s="2049"/>
      <c r="B14" s="2513" t="s">
        <v>3461</v>
      </c>
      <c r="C14" s="2513"/>
      <c r="D14" s="2513"/>
      <c r="E14" s="2514"/>
      <c r="F14" s="2050"/>
      <c r="G14" s="2051"/>
      <c r="H14" s="2052">
        <f>SUM(H3:H13)</f>
        <v>355000</v>
      </c>
    </row>
    <row r="15" spans="1:9">
      <c r="H15" s="2040" t="s">
        <v>3388</v>
      </c>
    </row>
  </sheetData>
  <mergeCells count="2">
    <mergeCell ref="B1:H1"/>
    <mergeCell ref="B14:E14"/>
  </mergeCells>
  <pageMargins left="0.59055118110236227" right="0.39370078740157483" top="0.39370078740157483" bottom="0.19685039370078741" header="0.31496062992125984" footer="0.31496062992125984"/>
  <pageSetup paperSize="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>
  <dimension ref="A1:N27"/>
  <sheetViews>
    <sheetView workbookViewId="0">
      <selection activeCell="D22" sqref="D22"/>
    </sheetView>
  </sheetViews>
  <sheetFormatPr defaultColWidth="9" defaultRowHeight="21"/>
  <cols>
    <col min="1" max="1" width="3" style="1" customWidth="1"/>
    <col min="2" max="2" width="13.875" style="1" customWidth="1"/>
    <col min="3" max="4" width="23.625" style="1" customWidth="1"/>
    <col min="5" max="6" width="6.125" style="1" customWidth="1"/>
    <col min="7" max="7" width="7.125" style="1" customWidth="1"/>
    <col min="8" max="12" width="6.25" style="1" customWidth="1"/>
    <col min="13" max="14" width="7" style="1" customWidth="1"/>
    <col min="15" max="15" width="6.25" style="1" customWidth="1"/>
    <col min="16" max="16384" width="9" style="1"/>
  </cols>
  <sheetData>
    <row r="1" spans="1:14">
      <c r="A1" s="2283" t="s">
        <v>269</v>
      </c>
      <c r="B1" s="2283"/>
      <c r="C1" s="2283"/>
      <c r="D1" s="2283"/>
      <c r="E1" s="2283"/>
      <c r="F1" s="2283"/>
      <c r="G1" s="2283"/>
      <c r="H1" s="2283"/>
      <c r="I1" s="2283"/>
      <c r="J1" s="2283"/>
      <c r="K1" s="2283"/>
      <c r="L1" s="2283"/>
      <c r="M1" s="2283"/>
    </row>
    <row r="2" spans="1:14">
      <c r="A2" s="1" t="s">
        <v>40</v>
      </c>
    </row>
    <row r="3" spans="1:14">
      <c r="A3" s="1" t="s">
        <v>21</v>
      </c>
    </row>
    <row r="4" spans="1:14" s="2" customFormat="1">
      <c r="A4" s="77" t="s">
        <v>22</v>
      </c>
      <c r="B4" s="78"/>
      <c r="C4" s="78"/>
      <c r="D4" s="5"/>
      <c r="E4" s="5"/>
    </row>
    <row r="5" spans="1:14" s="2" customFormat="1">
      <c r="A5" s="77" t="s">
        <v>23</v>
      </c>
      <c r="B5" s="78"/>
      <c r="C5" s="78"/>
      <c r="D5" s="5"/>
      <c r="E5" s="5"/>
      <c r="I5" s="1" t="s">
        <v>195</v>
      </c>
    </row>
    <row r="6" spans="1:14">
      <c r="A6" s="1" t="s">
        <v>0</v>
      </c>
      <c r="C6" s="1" t="s">
        <v>38</v>
      </c>
      <c r="D6" s="1" t="s">
        <v>24</v>
      </c>
      <c r="I6" s="1" t="s">
        <v>43</v>
      </c>
    </row>
    <row r="7" spans="1:14">
      <c r="A7" s="1" t="s">
        <v>25</v>
      </c>
      <c r="C7" s="1" t="s">
        <v>2</v>
      </c>
      <c r="D7" s="1" t="s">
        <v>26</v>
      </c>
      <c r="F7" s="1" t="s">
        <v>45</v>
      </c>
      <c r="I7" s="1" t="s">
        <v>27</v>
      </c>
      <c r="J7" s="7"/>
      <c r="M7" s="1" t="s">
        <v>28</v>
      </c>
    </row>
    <row r="8" spans="1:14">
      <c r="A8" s="8" t="s">
        <v>3</v>
      </c>
      <c r="B8" s="8"/>
      <c r="C8" s="8"/>
      <c r="D8" s="8"/>
      <c r="E8" s="2275" t="s">
        <v>4</v>
      </c>
      <c r="F8" s="2275"/>
      <c r="G8" s="2275" t="s">
        <v>5</v>
      </c>
      <c r="H8" s="2275"/>
      <c r="I8" s="2275" t="s">
        <v>6</v>
      </c>
      <c r="J8" s="2275"/>
      <c r="K8" s="2275"/>
      <c r="L8" s="2275"/>
      <c r="M8" s="8" t="s">
        <v>7</v>
      </c>
      <c r="N8" s="8" t="s">
        <v>16</v>
      </c>
    </row>
    <row r="9" spans="1:14">
      <c r="A9" s="9" t="s">
        <v>8</v>
      </c>
      <c r="B9" s="9" t="s">
        <v>29</v>
      </c>
      <c r="C9" s="9" t="s">
        <v>9</v>
      </c>
      <c r="D9" s="9" t="s">
        <v>10</v>
      </c>
      <c r="E9" s="9" t="s">
        <v>11</v>
      </c>
      <c r="F9" s="9" t="s">
        <v>12</v>
      </c>
      <c r="G9" s="9" t="s">
        <v>13</v>
      </c>
      <c r="H9" s="9" t="s">
        <v>14</v>
      </c>
      <c r="I9" s="9">
        <v>1</v>
      </c>
      <c r="J9" s="9">
        <v>2</v>
      </c>
      <c r="K9" s="9">
        <v>3</v>
      </c>
      <c r="L9" s="9">
        <v>4</v>
      </c>
      <c r="M9" s="9" t="s">
        <v>15</v>
      </c>
      <c r="N9" s="9"/>
    </row>
    <row r="10" spans="1:14">
      <c r="A10" s="9" t="s">
        <v>17</v>
      </c>
      <c r="B10" s="9"/>
      <c r="C10" s="9"/>
      <c r="D10" s="9"/>
      <c r="E10" s="10"/>
      <c r="F10" s="10"/>
      <c r="G10" s="10"/>
      <c r="H10" s="10"/>
      <c r="I10" s="11">
        <v>0.4</v>
      </c>
      <c r="J10" s="11">
        <v>0.3</v>
      </c>
      <c r="K10" s="11">
        <v>0.3</v>
      </c>
      <c r="L10" s="11">
        <v>0</v>
      </c>
      <c r="M10" s="9"/>
      <c r="N10" s="9"/>
    </row>
    <row r="11" spans="1:14" s="3" customFormat="1">
      <c r="A11" s="12"/>
      <c r="B11" s="13" t="s">
        <v>30</v>
      </c>
      <c r="C11" s="14" t="s">
        <v>31</v>
      </c>
      <c r="D11" s="13" t="s">
        <v>32</v>
      </c>
      <c r="E11" s="15"/>
      <c r="F11" s="15"/>
      <c r="G11" s="15"/>
      <c r="H11" s="15"/>
      <c r="I11" s="16"/>
      <c r="J11" s="16"/>
      <c r="K11" s="16"/>
      <c r="L11" s="16"/>
      <c r="M11" s="12"/>
      <c r="N11" s="12"/>
    </row>
    <row r="12" spans="1:14" s="4" customFormat="1" ht="23.25">
      <c r="A12" s="17"/>
      <c r="B12" s="18"/>
      <c r="C12" s="19"/>
      <c r="D12" s="20"/>
      <c r="E12" s="21"/>
      <c r="F12" s="21"/>
      <c r="G12" s="22"/>
      <c r="H12" s="23"/>
      <c r="I12" s="23"/>
      <c r="J12" s="23"/>
      <c r="K12" s="23"/>
      <c r="L12" s="24"/>
      <c r="M12" s="18"/>
      <c r="N12" s="18"/>
    </row>
    <row r="13" spans="1:14" s="4" customFormat="1" ht="23.25">
      <c r="A13" s="25"/>
      <c r="B13" s="18"/>
      <c r="C13" s="26"/>
      <c r="D13" s="19"/>
      <c r="E13" s="21"/>
      <c r="F13" s="21"/>
      <c r="G13" s="27"/>
      <c r="H13" s="23" t="s">
        <v>33</v>
      </c>
      <c r="I13" s="23"/>
      <c r="J13" s="23"/>
      <c r="K13" s="23"/>
      <c r="L13" s="24"/>
      <c r="M13" s="18"/>
      <c r="N13" s="18"/>
    </row>
    <row r="14" spans="1:14" s="4" customFormat="1" ht="23.25">
      <c r="A14" s="25"/>
      <c r="B14" s="18"/>
      <c r="C14" s="13" t="s">
        <v>35</v>
      </c>
      <c r="D14" s="13" t="s">
        <v>34</v>
      </c>
      <c r="E14" s="19"/>
      <c r="F14" s="125"/>
      <c r="G14" s="27"/>
      <c r="H14" s="23"/>
      <c r="I14" s="23"/>
      <c r="J14" s="23"/>
      <c r="K14" s="23"/>
      <c r="L14" s="24"/>
      <c r="M14" s="18"/>
      <c r="N14" s="18"/>
    </row>
    <row r="15" spans="1:14" s="4" customFormat="1">
      <c r="A15" s="25"/>
      <c r="B15" s="13"/>
      <c r="C15" s="26"/>
      <c r="D15" s="19" t="s">
        <v>33</v>
      </c>
      <c r="E15" s="19"/>
      <c r="F15" s="21"/>
      <c r="G15" s="28"/>
      <c r="H15" s="23"/>
      <c r="I15" s="23"/>
      <c r="J15" s="23"/>
      <c r="K15" s="23"/>
      <c r="L15" s="29"/>
      <c r="M15" s="18"/>
      <c r="N15" s="18"/>
    </row>
    <row r="16" spans="1:14" s="4" customFormat="1">
      <c r="A16" s="25"/>
      <c r="B16" s="19"/>
      <c r="C16" s="19"/>
      <c r="D16" s="19" t="s">
        <v>33</v>
      </c>
      <c r="E16" s="19"/>
      <c r="F16" s="21"/>
      <c r="G16" s="30"/>
      <c r="H16" s="29"/>
      <c r="I16" s="29"/>
      <c r="J16" s="29"/>
      <c r="K16" s="29"/>
      <c r="L16" s="29"/>
      <c r="M16" s="18"/>
      <c r="N16" s="18"/>
    </row>
    <row r="17" spans="1:14" s="4" customFormat="1">
      <c r="A17" s="25"/>
      <c r="B17" s="19"/>
      <c r="C17" s="19"/>
      <c r="D17" s="19"/>
      <c r="E17" s="19"/>
      <c r="F17" s="21"/>
      <c r="G17" s="30"/>
      <c r="H17" s="29"/>
      <c r="I17" s="29"/>
      <c r="J17" s="29"/>
      <c r="K17" s="29"/>
      <c r="L17" s="29"/>
      <c r="M17" s="18"/>
      <c r="N17" s="18"/>
    </row>
    <row r="18" spans="1:14" s="4" customFormat="1">
      <c r="A18" s="25"/>
      <c r="B18" s="19"/>
      <c r="C18" s="19"/>
      <c r="D18" s="19"/>
      <c r="E18" s="19"/>
      <c r="F18" s="21"/>
      <c r="G18" s="30"/>
      <c r="H18" s="29"/>
      <c r="I18" s="29"/>
      <c r="J18" s="29"/>
      <c r="K18" s="29"/>
      <c r="L18" s="29"/>
      <c r="M18" s="18"/>
      <c r="N18" s="18"/>
    </row>
    <row r="19" spans="1:14" s="4" customFormat="1">
      <c r="A19" s="25"/>
      <c r="B19" s="19"/>
      <c r="C19" s="19"/>
      <c r="D19" s="19"/>
      <c r="E19" s="19"/>
      <c r="F19" s="21"/>
      <c r="G19" s="31"/>
      <c r="H19" s="31"/>
      <c r="I19" s="31"/>
      <c r="J19" s="29"/>
      <c r="K19" s="29"/>
      <c r="L19" s="32"/>
      <c r="M19" s="29"/>
      <c r="N19" s="32"/>
    </row>
    <row r="20" spans="1:14" s="4" customFormat="1">
      <c r="A20" s="25"/>
      <c r="B20" s="19"/>
      <c r="C20" s="19"/>
      <c r="D20" s="20"/>
      <c r="E20" s="19"/>
      <c r="F20" s="21"/>
      <c r="G20" s="31"/>
      <c r="H20" s="31"/>
      <c r="I20" s="31"/>
      <c r="J20" s="29"/>
      <c r="K20" s="29"/>
      <c r="L20" s="27"/>
      <c r="M20" s="29"/>
      <c r="N20" s="32"/>
    </row>
    <row r="21" spans="1:14" s="4" customFormat="1">
      <c r="A21" s="25"/>
      <c r="B21" s="19"/>
      <c r="C21" s="19"/>
      <c r="D21" s="19"/>
      <c r="E21" s="19"/>
      <c r="F21" s="21"/>
      <c r="G21" s="31"/>
      <c r="H21" s="31"/>
      <c r="I21" s="31"/>
      <c r="J21" s="29"/>
      <c r="K21" s="29"/>
      <c r="L21" s="27"/>
      <c r="M21" s="29"/>
      <c r="N21" s="32"/>
    </row>
    <row r="22" spans="1:14" s="4" customFormat="1">
      <c r="A22" s="25"/>
      <c r="B22" s="19"/>
      <c r="C22" s="19"/>
      <c r="D22" s="79"/>
      <c r="E22" s="19"/>
      <c r="F22" s="21"/>
      <c r="G22" s="31"/>
      <c r="H22" s="31"/>
      <c r="I22" s="31"/>
      <c r="J22" s="29"/>
      <c r="K22" s="29"/>
      <c r="L22" s="32"/>
      <c r="M22" s="29"/>
      <c r="N22" s="32"/>
    </row>
    <row r="23" spans="1:14" s="4" customFormat="1">
      <c r="A23" s="25"/>
      <c r="B23" s="19"/>
      <c r="C23" s="19"/>
      <c r="D23" s="79"/>
      <c r="E23" s="19"/>
      <c r="F23" s="21"/>
      <c r="G23" s="31"/>
      <c r="H23" s="31"/>
      <c r="I23" s="31"/>
      <c r="J23" s="29"/>
      <c r="K23" s="29"/>
      <c r="L23" s="32"/>
      <c r="M23" s="29"/>
      <c r="N23" s="32"/>
    </row>
    <row r="24" spans="1:14" s="4" customFormat="1" ht="27" customHeight="1">
      <c r="A24" s="26"/>
      <c r="B24" s="19"/>
      <c r="C24" s="19"/>
      <c r="D24" s="80"/>
      <c r="E24" s="19"/>
      <c r="F24" s="21"/>
      <c r="G24" s="31"/>
      <c r="H24" s="31"/>
      <c r="I24" s="31"/>
      <c r="J24" s="29"/>
      <c r="K24" s="29"/>
      <c r="L24" s="32"/>
      <c r="M24" s="29"/>
      <c r="N24" s="32"/>
    </row>
    <row r="25" spans="1:14" s="4" customFormat="1" ht="24" customHeight="1">
      <c r="A25" s="26"/>
      <c r="B25" s="19"/>
      <c r="C25" s="19"/>
      <c r="D25" s="20"/>
      <c r="E25" s="19"/>
      <c r="F25" s="21"/>
      <c r="G25" s="33"/>
      <c r="H25" s="34"/>
      <c r="I25" s="35"/>
      <c r="J25" s="35"/>
      <c r="K25" s="35"/>
      <c r="L25" s="35"/>
      <c r="M25" s="36"/>
      <c r="N25" s="18"/>
    </row>
    <row r="26" spans="1:14" s="4" customFormat="1">
      <c r="A26" s="37"/>
      <c r="B26" s="38"/>
      <c r="C26" s="38"/>
      <c r="D26" s="39"/>
      <c r="E26" s="38"/>
      <c r="F26" s="40"/>
      <c r="G26" s="41"/>
      <c r="H26" s="41"/>
      <c r="I26" s="41"/>
      <c r="J26" s="42"/>
      <c r="K26" s="42"/>
      <c r="L26" s="43"/>
      <c r="M26" s="42"/>
      <c r="N26" s="43"/>
    </row>
    <row r="27" spans="1:14">
      <c r="B27" s="44" t="s">
        <v>39</v>
      </c>
    </row>
  </sheetData>
  <mergeCells count="4">
    <mergeCell ref="A1:M1"/>
    <mergeCell ref="E8:F8"/>
    <mergeCell ref="G8:H8"/>
    <mergeCell ref="I8:L8"/>
  </mergeCells>
  <pageMargins left="0.11811023622047245" right="0.11811023622047245" top="7.874015748031496E-2" bottom="0.11811023622047245" header="7.874015748031496E-2" footer="0.11811023622047245"/>
  <pageSetup paperSize="9" orientation="landscape" horizontalDpi="4294967293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C00000"/>
  </sheetPr>
  <dimension ref="A1:M69"/>
  <sheetViews>
    <sheetView workbookViewId="0">
      <pane ySplit="2" topLeftCell="A57" activePane="bottomLeft" state="frozen"/>
      <selection activeCell="B14" sqref="B14"/>
      <selection pane="bottomLeft" activeCell="M21" sqref="M21"/>
    </sheetView>
  </sheetViews>
  <sheetFormatPr defaultColWidth="9" defaultRowHeight="23.25"/>
  <cols>
    <col min="1" max="1" width="7.375" style="175" customWidth="1"/>
    <col min="2" max="2" width="22.625" style="175" customWidth="1"/>
    <col min="3" max="3" width="8.25" style="977" customWidth="1"/>
    <col min="4" max="4" width="12" style="186" customWidth="1"/>
    <col min="5" max="5" width="13.75" style="175" customWidth="1"/>
    <col min="6" max="6" width="8" style="175" customWidth="1"/>
    <col min="7" max="7" width="12.625" style="175" customWidth="1"/>
    <col min="8" max="9" width="9" style="175"/>
    <col min="10" max="10" width="7.75" style="175" customWidth="1"/>
    <col min="11" max="11" width="6.375" style="175" customWidth="1"/>
    <col min="12" max="12" width="5.75" style="175" customWidth="1"/>
    <col min="13" max="13" width="11.125" style="175" customWidth="1"/>
    <col min="14" max="16384" width="9" style="175"/>
  </cols>
  <sheetData>
    <row r="1" spans="1:8">
      <c r="A1" s="175" t="s">
        <v>264</v>
      </c>
      <c r="D1" s="186">
        <f>SUM(D3:D80)</f>
        <v>571020</v>
      </c>
    </row>
    <row r="2" spans="1:8" s="187" customFormat="1">
      <c r="A2" s="187" t="s">
        <v>109</v>
      </c>
      <c r="B2" s="187" t="s">
        <v>258</v>
      </c>
      <c r="C2" s="1038" t="s">
        <v>12</v>
      </c>
      <c r="D2" s="191" t="s">
        <v>261</v>
      </c>
      <c r="E2" s="187" t="s">
        <v>197</v>
      </c>
      <c r="F2" s="187" t="s">
        <v>259</v>
      </c>
      <c r="G2" s="187" t="s">
        <v>262</v>
      </c>
    </row>
    <row r="3" spans="1:8">
      <c r="A3" s="175">
        <v>1</v>
      </c>
      <c r="B3" s="188" t="s">
        <v>598</v>
      </c>
      <c r="C3" s="1039">
        <v>2</v>
      </c>
      <c r="D3" s="186">
        <v>25000</v>
      </c>
      <c r="E3" s="175" t="s">
        <v>593</v>
      </c>
      <c r="F3" s="175">
        <v>30101</v>
      </c>
      <c r="G3" s="175" t="s">
        <v>599</v>
      </c>
    </row>
    <row r="4" spans="1:8">
      <c r="A4" s="175">
        <v>2</v>
      </c>
      <c r="B4" s="461" t="s">
        <v>633</v>
      </c>
      <c r="C4" s="1040">
        <v>3</v>
      </c>
      <c r="D4" s="463">
        <v>7500</v>
      </c>
      <c r="E4" s="175" t="s">
        <v>59</v>
      </c>
      <c r="F4" s="175" t="s">
        <v>117</v>
      </c>
      <c r="G4" s="462" t="s">
        <v>634</v>
      </c>
    </row>
    <row r="5" spans="1:8">
      <c r="A5" s="175">
        <v>3</v>
      </c>
      <c r="B5" s="464" t="s">
        <v>635</v>
      </c>
      <c r="C5" s="1041">
        <v>1</v>
      </c>
      <c r="D5" s="465">
        <v>2790</v>
      </c>
      <c r="E5" s="175" t="s">
        <v>59</v>
      </c>
      <c r="F5" s="175" t="s">
        <v>117</v>
      </c>
      <c r="G5" s="466" t="s">
        <v>636</v>
      </c>
    </row>
    <row r="6" spans="1:8">
      <c r="A6" s="175">
        <v>4</v>
      </c>
      <c r="B6" s="464" t="s">
        <v>637</v>
      </c>
      <c r="C6" s="1042">
        <v>1</v>
      </c>
      <c r="D6" s="465">
        <v>17000</v>
      </c>
      <c r="E6" s="175" t="s">
        <v>59</v>
      </c>
      <c r="F6" s="175" t="s">
        <v>117</v>
      </c>
      <c r="G6" s="467" t="s">
        <v>638</v>
      </c>
    </row>
    <row r="7" spans="1:8">
      <c r="A7" s="175">
        <v>5</v>
      </c>
      <c r="B7" s="539" t="s">
        <v>670</v>
      </c>
      <c r="C7" s="1039">
        <v>1</v>
      </c>
      <c r="D7" s="186">
        <v>1500</v>
      </c>
      <c r="E7" s="175" t="s">
        <v>671</v>
      </c>
      <c r="F7" s="175">
        <v>30104</v>
      </c>
      <c r="G7" s="175" t="s">
        <v>672</v>
      </c>
    </row>
    <row r="8" spans="1:8">
      <c r="A8" s="175">
        <v>6</v>
      </c>
      <c r="B8" s="188" t="s">
        <v>673</v>
      </c>
      <c r="C8" s="1039">
        <v>1</v>
      </c>
      <c r="D8" s="186">
        <v>3600</v>
      </c>
      <c r="E8" s="175" t="s">
        <v>671</v>
      </c>
      <c r="F8" s="175">
        <v>30104</v>
      </c>
      <c r="G8" s="175" t="s">
        <v>674</v>
      </c>
      <c r="H8" s="175" t="s">
        <v>33</v>
      </c>
    </row>
    <row r="9" spans="1:8">
      <c r="A9" s="175">
        <v>7</v>
      </c>
      <c r="B9" s="188" t="s">
        <v>770</v>
      </c>
      <c r="C9" s="1039">
        <v>2</v>
      </c>
      <c r="D9" s="186">
        <v>5000</v>
      </c>
      <c r="E9" s="175" t="s">
        <v>771</v>
      </c>
      <c r="F9" s="175">
        <v>30109</v>
      </c>
      <c r="G9" s="175" t="s">
        <v>772</v>
      </c>
      <c r="H9" s="175" t="s">
        <v>33</v>
      </c>
    </row>
    <row r="10" spans="1:8">
      <c r="A10" s="175">
        <v>8</v>
      </c>
      <c r="B10" s="188" t="s">
        <v>770</v>
      </c>
      <c r="C10" s="1039">
        <v>1</v>
      </c>
      <c r="D10" s="186">
        <v>2500</v>
      </c>
      <c r="E10" s="175" t="s">
        <v>60</v>
      </c>
      <c r="F10" s="175">
        <v>30103</v>
      </c>
      <c r="G10" s="175" t="s">
        <v>774</v>
      </c>
    </row>
    <row r="11" spans="1:8">
      <c r="A11" s="175">
        <v>9</v>
      </c>
      <c r="B11" s="188" t="s">
        <v>775</v>
      </c>
      <c r="C11" s="1039">
        <v>10</v>
      </c>
      <c r="D11" s="186">
        <v>18000</v>
      </c>
      <c r="E11" s="175" t="s">
        <v>60</v>
      </c>
      <c r="F11" s="175">
        <v>30103</v>
      </c>
      <c r="G11" s="175" t="s">
        <v>776</v>
      </c>
    </row>
    <row r="12" spans="1:8">
      <c r="A12" s="175">
        <v>10</v>
      </c>
      <c r="B12" s="188" t="s">
        <v>933</v>
      </c>
      <c r="C12" s="1039">
        <v>3</v>
      </c>
      <c r="D12" s="186">
        <v>2000</v>
      </c>
      <c r="E12" s="175" t="s">
        <v>934</v>
      </c>
      <c r="F12" s="175" t="s">
        <v>935</v>
      </c>
    </row>
    <row r="13" spans="1:8">
      <c r="A13" s="175">
        <v>11</v>
      </c>
      <c r="B13" s="188" t="s">
        <v>770</v>
      </c>
      <c r="C13" s="1039">
        <v>5</v>
      </c>
      <c r="D13" s="186">
        <v>10000</v>
      </c>
      <c r="E13" s="175" t="s">
        <v>934</v>
      </c>
      <c r="F13" s="175" t="s">
        <v>936</v>
      </c>
    </row>
    <row r="14" spans="1:8">
      <c r="A14" s="175">
        <v>12</v>
      </c>
      <c r="B14" s="188" t="s">
        <v>937</v>
      </c>
      <c r="C14" s="1039">
        <v>5</v>
      </c>
      <c r="D14" s="186">
        <v>3000</v>
      </c>
      <c r="E14" s="175" t="s">
        <v>934</v>
      </c>
      <c r="H14" s="175" t="s">
        <v>33</v>
      </c>
    </row>
    <row r="15" spans="1:8">
      <c r="A15" s="175">
        <v>13</v>
      </c>
      <c r="B15" s="175" t="s">
        <v>938</v>
      </c>
      <c r="C15" s="977">
        <v>1</v>
      </c>
      <c r="D15" s="186">
        <v>30000</v>
      </c>
      <c r="E15" s="175" t="s">
        <v>934</v>
      </c>
    </row>
    <row r="16" spans="1:8">
      <c r="A16" s="175">
        <v>14</v>
      </c>
      <c r="B16" s="188" t="s">
        <v>939</v>
      </c>
      <c r="C16" s="1039">
        <v>2</v>
      </c>
      <c r="D16" s="186">
        <v>10000</v>
      </c>
      <c r="E16" s="175" t="s">
        <v>940</v>
      </c>
      <c r="F16" s="175">
        <v>30604</v>
      </c>
      <c r="G16" s="175" t="s">
        <v>941</v>
      </c>
    </row>
    <row r="17" spans="1:13">
      <c r="A17" s="175">
        <v>15</v>
      </c>
      <c r="B17" s="188" t="s">
        <v>770</v>
      </c>
      <c r="C17" s="1039">
        <v>2</v>
      </c>
      <c r="D17" s="186">
        <v>4000</v>
      </c>
      <c r="E17" s="175" t="s">
        <v>940</v>
      </c>
      <c r="F17" s="175">
        <v>30604</v>
      </c>
      <c r="G17" s="175" t="s">
        <v>936</v>
      </c>
    </row>
    <row r="18" spans="1:13" ht="26.25">
      <c r="A18" s="175">
        <v>16</v>
      </c>
      <c r="B18" s="967" t="s">
        <v>1163</v>
      </c>
      <c r="C18" s="1043">
        <v>1</v>
      </c>
      <c r="D18" s="968">
        <v>15000</v>
      </c>
      <c r="E18" s="966" t="s">
        <v>1160</v>
      </c>
      <c r="F18" s="966">
        <v>30404</v>
      </c>
      <c r="G18" s="966" t="s">
        <v>1161</v>
      </c>
    </row>
    <row r="19" spans="1:13" ht="26.25">
      <c r="A19" s="175">
        <v>17</v>
      </c>
      <c r="B19" s="967" t="s">
        <v>1164</v>
      </c>
      <c r="C19" s="1043">
        <v>4</v>
      </c>
      <c r="D19" s="968">
        <v>20000</v>
      </c>
      <c r="E19" s="966" t="s">
        <v>1160</v>
      </c>
      <c r="F19" s="966">
        <v>30404</v>
      </c>
      <c r="G19" s="966" t="s">
        <v>1161</v>
      </c>
    </row>
    <row r="20" spans="1:13" ht="46.5">
      <c r="A20" s="175">
        <v>18</v>
      </c>
      <c r="B20" s="969" t="s">
        <v>1165</v>
      </c>
      <c r="C20" s="977">
        <v>1</v>
      </c>
      <c r="D20" s="970">
        <v>2500</v>
      </c>
      <c r="E20" s="966" t="s">
        <v>1160</v>
      </c>
      <c r="F20" s="966">
        <v>30404</v>
      </c>
      <c r="G20" s="971" t="s">
        <v>1161</v>
      </c>
    </row>
    <row r="21" spans="1:13">
      <c r="A21" s="175">
        <v>19</v>
      </c>
      <c r="B21" s="188" t="s">
        <v>1303</v>
      </c>
      <c r="C21" s="1039">
        <v>1</v>
      </c>
      <c r="D21" s="186">
        <v>25000</v>
      </c>
      <c r="E21" s="175" t="s">
        <v>1301</v>
      </c>
      <c r="F21" s="175">
        <v>30204</v>
      </c>
      <c r="G21" s="175" t="s">
        <v>1304</v>
      </c>
      <c r="M21" s="186">
        <v>25000</v>
      </c>
    </row>
    <row r="22" spans="1:13">
      <c r="A22" s="175">
        <v>20</v>
      </c>
      <c r="B22" s="188" t="s">
        <v>1305</v>
      </c>
      <c r="C22" s="1039">
        <v>4</v>
      </c>
      <c r="D22" s="186">
        <v>8000</v>
      </c>
      <c r="E22" s="175" t="s">
        <v>1301</v>
      </c>
      <c r="F22" s="175">
        <v>30204</v>
      </c>
      <c r="G22" s="175" t="s">
        <v>1306</v>
      </c>
      <c r="M22" s="186">
        <v>8000</v>
      </c>
    </row>
    <row r="23" spans="1:13">
      <c r="A23" s="175">
        <v>21</v>
      </c>
      <c r="B23" s="188" t="s">
        <v>1307</v>
      </c>
      <c r="C23" s="1039">
        <v>4</v>
      </c>
      <c r="D23" s="186">
        <v>4000</v>
      </c>
      <c r="E23" s="175" t="s">
        <v>1301</v>
      </c>
      <c r="F23" s="175">
        <v>30204</v>
      </c>
      <c r="G23" s="175" t="s">
        <v>1308</v>
      </c>
      <c r="M23" s="186">
        <v>4000</v>
      </c>
    </row>
    <row r="24" spans="1:13">
      <c r="A24" s="175">
        <v>22</v>
      </c>
      <c r="B24" s="188" t="s">
        <v>1309</v>
      </c>
      <c r="C24" s="1039">
        <v>1</v>
      </c>
      <c r="D24" s="186">
        <v>7000</v>
      </c>
      <c r="E24" s="175" t="s">
        <v>1301</v>
      </c>
      <c r="F24" s="175">
        <v>30204</v>
      </c>
      <c r="G24" s="175" t="s">
        <v>1310</v>
      </c>
      <c r="M24" s="186">
        <v>7000</v>
      </c>
    </row>
    <row r="25" spans="1:13">
      <c r="A25" s="175">
        <v>23</v>
      </c>
      <c r="B25" s="188" t="s">
        <v>1311</v>
      </c>
      <c r="C25" s="1039">
        <v>1</v>
      </c>
      <c r="D25" s="186">
        <v>7000</v>
      </c>
      <c r="E25" s="175" t="s">
        <v>1301</v>
      </c>
      <c r="F25" s="175">
        <v>30204</v>
      </c>
      <c r="G25" s="175" t="s">
        <v>1310</v>
      </c>
      <c r="M25" s="186">
        <v>7000</v>
      </c>
    </row>
    <row r="26" spans="1:13" s="1035" customFormat="1">
      <c r="A26" s="1035">
        <v>24</v>
      </c>
      <c r="B26" s="1036" t="s">
        <v>770</v>
      </c>
      <c r="C26" s="1044">
        <v>2</v>
      </c>
      <c r="D26" s="1037">
        <v>4000</v>
      </c>
      <c r="E26" s="1035" t="s">
        <v>1301</v>
      </c>
      <c r="F26" s="1035">
        <v>30204</v>
      </c>
      <c r="G26" s="1035" t="s">
        <v>1312</v>
      </c>
      <c r="M26" s="1037">
        <v>4000</v>
      </c>
    </row>
    <row r="27" spans="1:13">
      <c r="A27" s="175">
        <v>25</v>
      </c>
      <c r="B27" s="188" t="s">
        <v>1313</v>
      </c>
      <c r="C27" s="1039">
        <v>4</v>
      </c>
      <c r="D27" s="186">
        <v>4000</v>
      </c>
      <c r="E27" s="175" t="s">
        <v>1301</v>
      </c>
      <c r="F27" s="175">
        <v>30204</v>
      </c>
      <c r="G27" s="175" t="s">
        <v>1314</v>
      </c>
      <c r="M27" s="186">
        <v>4000</v>
      </c>
    </row>
    <row r="28" spans="1:13">
      <c r="A28" s="175">
        <v>26</v>
      </c>
      <c r="B28" s="175" t="s">
        <v>1315</v>
      </c>
      <c r="C28" s="977">
        <v>2</v>
      </c>
      <c r="D28" s="186">
        <v>20000</v>
      </c>
      <c r="E28" s="175" t="s">
        <v>1301</v>
      </c>
      <c r="F28" s="175">
        <v>30204</v>
      </c>
      <c r="G28" s="175" t="s">
        <v>1316</v>
      </c>
      <c r="M28" s="186">
        <v>20000</v>
      </c>
    </row>
    <row r="29" spans="1:13" ht="24">
      <c r="A29" s="175">
        <v>27</v>
      </c>
      <c r="B29" s="175" t="s">
        <v>1372</v>
      </c>
      <c r="C29" s="188">
        <v>2</v>
      </c>
      <c r="D29" s="186">
        <v>13000</v>
      </c>
      <c r="E29" s="175" t="s">
        <v>1364</v>
      </c>
      <c r="F29" s="1052">
        <v>30205</v>
      </c>
      <c r="G29" s="1052" t="s">
        <v>1373</v>
      </c>
      <c r="M29" s="2179">
        <f>SUM(M21:M28)</f>
        <v>79000</v>
      </c>
    </row>
    <row r="30" spans="1:13" ht="24">
      <c r="A30" s="175">
        <v>28</v>
      </c>
      <c r="B30" s="1057" t="s">
        <v>1374</v>
      </c>
      <c r="C30" s="188">
        <v>1</v>
      </c>
      <c r="D30" s="186">
        <v>6500</v>
      </c>
      <c r="E30" s="175" t="s">
        <v>1364</v>
      </c>
      <c r="F30" s="1052">
        <v>30205</v>
      </c>
      <c r="G30" s="1052" t="s">
        <v>1161</v>
      </c>
      <c r="J30" s="186">
        <v>13000</v>
      </c>
    </row>
    <row r="31" spans="1:13" ht="24">
      <c r="A31" s="175">
        <v>29</v>
      </c>
      <c r="B31" s="188" t="s">
        <v>1375</v>
      </c>
      <c r="C31" s="188">
        <v>1</v>
      </c>
      <c r="D31" s="186">
        <v>3000</v>
      </c>
      <c r="E31" s="175" t="s">
        <v>1364</v>
      </c>
      <c r="F31" s="1052">
        <v>30205</v>
      </c>
      <c r="G31" s="1052" t="s">
        <v>1161</v>
      </c>
      <c r="J31" s="186">
        <v>6500</v>
      </c>
    </row>
    <row r="32" spans="1:13" ht="24">
      <c r="A32" s="175">
        <v>30</v>
      </c>
      <c r="B32" s="175" t="s">
        <v>1376</v>
      </c>
      <c r="C32" s="188">
        <v>1</v>
      </c>
      <c r="D32" s="186">
        <v>13000</v>
      </c>
      <c r="E32" s="175" t="s">
        <v>1364</v>
      </c>
      <c r="F32" s="1052">
        <v>30205</v>
      </c>
      <c r="G32" s="1052" t="s">
        <v>1161</v>
      </c>
      <c r="J32" s="186">
        <v>3000</v>
      </c>
    </row>
    <row r="33" spans="1:10" ht="24">
      <c r="A33" s="175">
        <v>31</v>
      </c>
      <c r="B33" s="188" t="s">
        <v>1377</v>
      </c>
      <c r="C33" s="188">
        <v>2</v>
      </c>
      <c r="D33" s="186">
        <v>12000</v>
      </c>
      <c r="E33" s="175" t="s">
        <v>1364</v>
      </c>
      <c r="F33" s="1052">
        <v>30205</v>
      </c>
      <c r="G33" s="1052" t="s">
        <v>1161</v>
      </c>
      <c r="J33" s="186">
        <v>13000</v>
      </c>
    </row>
    <row r="34" spans="1:10" ht="24">
      <c r="A34" s="175">
        <v>32</v>
      </c>
      <c r="B34" s="188" t="s">
        <v>1378</v>
      </c>
      <c r="C34" s="188">
        <v>1</v>
      </c>
      <c r="D34" s="186">
        <v>13000</v>
      </c>
      <c r="E34" s="175" t="s">
        <v>1364</v>
      </c>
      <c r="F34" s="1052">
        <v>30205</v>
      </c>
      <c r="G34" s="1052" t="s">
        <v>1161</v>
      </c>
      <c r="J34" s="186">
        <v>12000</v>
      </c>
    </row>
    <row r="35" spans="1:10">
      <c r="A35" s="175">
        <v>33</v>
      </c>
      <c r="B35" s="188" t="s">
        <v>770</v>
      </c>
      <c r="C35" s="188">
        <v>2</v>
      </c>
      <c r="D35" s="186">
        <v>5000</v>
      </c>
      <c r="E35" s="175" t="s">
        <v>1629</v>
      </c>
      <c r="F35" s="175">
        <v>30301</v>
      </c>
      <c r="G35" s="175" t="s">
        <v>1969</v>
      </c>
      <c r="J35" s="186">
        <v>13000</v>
      </c>
    </row>
    <row r="36" spans="1:10">
      <c r="A36" s="175">
        <v>34</v>
      </c>
      <c r="B36" s="188" t="s">
        <v>1992</v>
      </c>
      <c r="C36" s="1330">
        <v>1</v>
      </c>
      <c r="D36" s="1331">
        <v>2000</v>
      </c>
      <c r="E36" s="175" t="s">
        <v>1993</v>
      </c>
      <c r="F36" s="190">
        <v>30302</v>
      </c>
      <c r="J36" s="2179">
        <f>SUM(J30:J35)</f>
        <v>60500</v>
      </c>
    </row>
    <row r="37" spans="1:10">
      <c r="A37" s="175">
        <v>35</v>
      </c>
      <c r="B37" s="188" t="s">
        <v>1994</v>
      </c>
      <c r="C37" s="1330">
        <v>1</v>
      </c>
      <c r="D37" s="1331">
        <v>10000</v>
      </c>
      <c r="E37" s="175" t="s">
        <v>1993</v>
      </c>
      <c r="F37" s="190">
        <v>30302</v>
      </c>
    </row>
    <row r="38" spans="1:10">
      <c r="A38" s="175">
        <v>36</v>
      </c>
      <c r="B38" s="188" t="s">
        <v>1995</v>
      </c>
      <c r="C38" s="1330">
        <v>1</v>
      </c>
      <c r="D38" s="1331">
        <v>10000</v>
      </c>
      <c r="E38" s="175" t="s">
        <v>1993</v>
      </c>
      <c r="F38" s="190">
        <v>30302</v>
      </c>
    </row>
    <row r="39" spans="1:10">
      <c r="A39" s="175">
        <v>37</v>
      </c>
      <c r="B39" s="175" t="s">
        <v>1996</v>
      </c>
      <c r="C39" s="190">
        <v>1</v>
      </c>
      <c r="D39" s="1331">
        <v>6000</v>
      </c>
      <c r="E39" s="175" t="s">
        <v>1993</v>
      </c>
      <c r="F39" s="190">
        <v>30302</v>
      </c>
    </row>
    <row r="40" spans="1:10">
      <c r="A40" s="175">
        <v>38</v>
      </c>
      <c r="B40" s="175" t="s">
        <v>1997</v>
      </c>
      <c r="C40" s="190">
        <v>2</v>
      </c>
      <c r="D40" s="186">
        <v>12000</v>
      </c>
      <c r="E40" s="175" t="s">
        <v>1993</v>
      </c>
      <c r="F40" s="190">
        <v>30302</v>
      </c>
    </row>
    <row r="41" spans="1:10">
      <c r="A41" s="175">
        <v>39</v>
      </c>
      <c r="B41" s="175" t="s">
        <v>1998</v>
      </c>
      <c r="C41" s="190">
        <v>1</v>
      </c>
      <c r="D41" s="186">
        <v>4000</v>
      </c>
      <c r="E41" s="175" t="s">
        <v>1993</v>
      </c>
      <c r="F41" s="190">
        <v>30302</v>
      </c>
      <c r="G41" s="175" t="s">
        <v>33</v>
      </c>
    </row>
    <row r="42" spans="1:10">
      <c r="A42" s="175">
        <v>40</v>
      </c>
      <c r="B42" s="175" t="s">
        <v>1999</v>
      </c>
      <c r="C42" s="190">
        <v>1</v>
      </c>
      <c r="D42" s="186">
        <v>4000</v>
      </c>
      <c r="E42" s="175" t="s">
        <v>1993</v>
      </c>
      <c r="F42" s="190">
        <v>30302</v>
      </c>
    </row>
    <row r="43" spans="1:10">
      <c r="A43" s="175">
        <v>41</v>
      </c>
      <c r="B43" s="175" t="s">
        <v>2262</v>
      </c>
      <c r="C43" s="175">
        <v>5</v>
      </c>
      <c r="D43" s="186">
        <v>15000</v>
      </c>
      <c r="E43" s="977" t="s">
        <v>2256</v>
      </c>
      <c r="F43" s="175">
        <v>30403</v>
      </c>
      <c r="G43" s="175" t="s">
        <v>2263</v>
      </c>
    </row>
    <row r="44" spans="1:10">
      <c r="A44" s="175">
        <v>42</v>
      </c>
      <c r="B44" s="188" t="s">
        <v>2264</v>
      </c>
      <c r="C44" s="188">
        <v>1</v>
      </c>
      <c r="D44" s="186">
        <v>5000</v>
      </c>
      <c r="E44" s="977" t="s">
        <v>2256</v>
      </c>
      <c r="F44" s="175">
        <v>30403</v>
      </c>
      <c r="G44" s="175" t="s">
        <v>2265</v>
      </c>
    </row>
    <row r="45" spans="1:10">
      <c r="A45" s="175">
        <v>43</v>
      </c>
      <c r="B45" s="971" t="s">
        <v>2266</v>
      </c>
      <c r="C45" s="977">
        <v>5</v>
      </c>
      <c r="D45" s="970">
        <v>12500</v>
      </c>
      <c r="E45" s="977" t="s">
        <v>2256</v>
      </c>
      <c r="F45" s="977">
        <v>30403</v>
      </c>
      <c r="G45" s="175" t="s">
        <v>2267</v>
      </c>
    </row>
    <row r="46" spans="1:10">
      <c r="A46" s="175">
        <v>44</v>
      </c>
      <c r="B46" s="188" t="s">
        <v>2507</v>
      </c>
      <c r="C46" s="188">
        <v>1</v>
      </c>
      <c r="D46" s="186">
        <v>32400</v>
      </c>
      <c r="E46" s="175" t="s">
        <v>1494</v>
      </c>
      <c r="F46" s="175">
        <v>30408</v>
      </c>
      <c r="G46" s="175" t="s">
        <v>2508</v>
      </c>
    </row>
    <row r="47" spans="1:10">
      <c r="A47" s="175">
        <v>45</v>
      </c>
      <c r="B47" s="188" t="s">
        <v>2509</v>
      </c>
      <c r="C47" s="188">
        <v>1</v>
      </c>
      <c r="D47" s="186">
        <v>10000</v>
      </c>
      <c r="E47" s="175" t="s">
        <v>1494</v>
      </c>
      <c r="F47" s="175">
        <v>30408</v>
      </c>
      <c r="G47" s="175" t="s">
        <v>2510</v>
      </c>
    </row>
    <row r="48" spans="1:10">
      <c r="A48" s="175">
        <v>46</v>
      </c>
      <c r="B48" s="188" t="s">
        <v>2541</v>
      </c>
      <c r="C48" s="188" t="s">
        <v>2542</v>
      </c>
      <c r="D48" s="186">
        <v>4500</v>
      </c>
      <c r="E48" s="175" t="s">
        <v>1466</v>
      </c>
      <c r="F48" s="175">
        <v>30501</v>
      </c>
      <c r="G48" s="175" t="s">
        <v>2543</v>
      </c>
    </row>
    <row r="49" spans="1:10">
      <c r="A49" s="175">
        <v>47</v>
      </c>
      <c r="B49" s="188" t="s">
        <v>2544</v>
      </c>
      <c r="C49" s="188" t="s">
        <v>2545</v>
      </c>
      <c r="D49" s="186">
        <v>4500</v>
      </c>
      <c r="E49" s="175" t="s">
        <v>1466</v>
      </c>
      <c r="F49" s="175">
        <v>30501</v>
      </c>
      <c r="G49" s="175" t="s">
        <v>2546</v>
      </c>
    </row>
    <row r="50" spans="1:10">
      <c r="A50" s="175">
        <v>48</v>
      </c>
      <c r="B50" s="188" t="s">
        <v>2547</v>
      </c>
      <c r="C50" s="188" t="s">
        <v>2548</v>
      </c>
      <c r="D50" s="186">
        <v>26000</v>
      </c>
      <c r="E50" s="175" t="s">
        <v>1466</v>
      </c>
      <c r="F50" s="175">
        <v>30501</v>
      </c>
      <c r="G50" s="175" t="s">
        <v>2549</v>
      </c>
    </row>
    <row r="51" spans="1:10">
      <c r="A51" s="175">
        <v>49</v>
      </c>
      <c r="B51" s="188" t="s">
        <v>2728</v>
      </c>
      <c r="C51" s="188">
        <v>3</v>
      </c>
      <c r="D51" s="186">
        <v>4500</v>
      </c>
      <c r="E51" s="175" t="s">
        <v>2730</v>
      </c>
      <c r="F51" s="175">
        <v>30502</v>
      </c>
      <c r="G51" s="175" t="s">
        <v>2729</v>
      </c>
      <c r="J51" s="175" t="s">
        <v>33</v>
      </c>
    </row>
    <row r="52" spans="1:10" ht="24">
      <c r="A52" s="175">
        <v>50</v>
      </c>
      <c r="B52" s="1834" t="s">
        <v>2949</v>
      </c>
      <c r="C52" s="1835">
        <v>3</v>
      </c>
      <c r="D52" s="186">
        <v>5700</v>
      </c>
      <c r="E52" s="190" t="s">
        <v>2950</v>
      </c>
      <c r="F52" s="1836">
        <v>30503</v>
      </c>
      <c r="G52" s="6"/>
    </row>
    <row r="53" spans="1:10" ht="24">
      <c r="A53" s="175">
        <v>51</v>
      </c>
      <c r="B53" s="1837" t="s">
        <v>2951</v>
      </c>
      <c r="C53" s="1838">
        <v>1</v>
      </c>
      <c r="D53" s="186">
        <v>11000</v>
      </c>
      <c r="E53" s="190" t="s">
        <v>2950</v>
      </c>
      <c r="F53" s="1836">
        <v>30503</v>
      </c>
    </row>
    <row r="54" spans="1:10" ht="24">
      <c r="A54" s="175">
        <v>52</v>
      </c>
      <c r="B54" s="1837" t="s">
        <v>2952</v>
      </c>
      <c r="C54" s="1838">
        <v>1</v>
      </c>
      <c r="D54" s="186">
        <v>8700</v>
      </c>
      <c r="E54" s="190" t="s">
        <v>2950</v>
      </c>
      <c r="F54" s="1836">
        <v>30503</v>
      </c>
    </row>
    <row r="55" spans="1:10" ht="24">
      <c r="A55" s="175">
        <v>53</v>
      </c>
      <c r="B55" s="1837" t="s">
        <v>2953</v>
      </c>
      <c r="C55" s="1839">
        <v>2</v>
      </c>
      <c r="D55" s="186">
        <v>13000</v>
      </c>
      <c r="E55" s="190" t="s">
        <v>2950</v>
      </c>
      <c r="F55" s="1836">
        <v>30503</v>
      </c>
    </row>
    <row r="56" spans="1:10" ht="24">
      <c r="A56" s="175">
        <v>54</v>
      </c>
      <c r="B56" s="1837" t="s">
        <v>2954</v>
      </c>
      <c r="C56" s="1838">
        <v>3</v>
      </c>
      <c r="D56" s="186">
        <v>5400</v>
      </c>
      <c r="E56" s="190" t="s">
        <v>2950</v>
      </c>
      <c r="F56" s="1836">
        <v>30503</v>
      </c>
    </row>
    <row r="57" spans="1:10" ht="24">
      <c r="A57" s="175">
        <v>55</v>
      </c>
      <c r="B57" s="1840" t="s">
        <v>2955</v>
      </c>
      <c r="C57" s="1838">
        <v>2</v>
      </c>
      <c r="D57" s="186">
        <v>860</v>
      </c>
      <c r="E57" s="190" t="s">
        <v>2950</v>
      </c>
      <c r="F57" s="1836">
        <v>30503</v>
      </c>
    </row>
    <row r="58" spans="1:10" ht="24">
      <c r="A58" s="175">
        <v>56</v>
      </c>
      <c r="B58" s="1840" t="s">
        <v>2956</v>
      </c>
      <c r="C58" s="1838">
        <v>1</v>
      </c>
      <c r="D58" s="186">
        <v>2400</v>
      </c>
      <c r="E58" s="190" t="s">
        <v>2950</v>
      </c>
      <c r="F58" s="1836">
        <v>30503</v>
      </c>
    </row>
    <row r="59" spans="1:10" ht="47.25">
      <c r="A59" s="175">
        <v>57</v>
      </c>
      <c r="B59" s="1841" t="s">
        <v>2957</v>
      </c>
      <c r="C59" s="1838">
        <v>1</v>
      </c>
      <c r="D59" s="186">
        <v>1500</v>
      </c>
      <c r="E59" s="190" t="s">
        <v>2950</v>
      </c>
      <c r="F59" s="1836">
        <v>30503</v>
      </c>
    </row>
    <row r="60" spans="1:10" ht="24">
      <c r="A60" s="175">
        <v>58</v>
      </c>
      <c r="B60" s="1842" t="s">
        <v>2958</v>
      </c>
      <c r="C60" s="1838">
        <v>1</v>
      </c>
      <c r="D60" s="189">
        <v>1300</v>
      </c>
      <c r="E60" s="190" t="s">
        <v>2950</v>
      </c>
      <c r="F60" s="1836">
        <v>30503</v>
      </c>
    </row>
    <row r="61" spans="1:10" ht="24">
      <c r="A61" s="175">
        <v>59</v>
      </c>
      <c r="B61" s="1840" t="s">
        <v>2959</v>
      </c>
      <c r="C61" s="1838">
        <v>1</v>
      </c>
      <c r="D61" s="186">
        <v>3500</v>
      </c>
      <c r="E61" s="190" t="s">
        <v>2950</v>
      </c>
      <c r="F61" s="1836">
        <v>30503</v>
      </c>
    </row>
    <row r="62" spans="1:10" ht="24">
      <c r="A62" s="175">
        <v>60</v>
      </c>
      <c r="B62" s="175" t="s">
        <v>2960</v>
      </c>
      <c r="C62" s="190">
        <v>1</v>
      </c>
      <c r="D62" s="186">
        <v>21000</v>
      </c>
      <c r="E62" s="190" t="s">
        <v>2950</v>
      </c>
      <c r="F62" s="1836">
        <v>30503</v>
      </c>
    </row>
    <row r="63" spans="1:10" ht="24">
      <c r="A63" s="175">
        <v>61</v>
      </c>
      <c r="B63" s="175" t="s">
        <v>2961</v>
      </c>
      <c r="C63" s="190">
        <v>1</v>
      </c>
      <c r="D63" s="186">
        <v>2000</v>
      </c>
      <c r="E63" s="190" t="s">
        <v>2950</v>
      </c>
      <c r="F63" s="1836">
        <v>30503</v>
      </c>
    </row>
    <row r="64" spans="1:10" ht="24">
      <c r="A64" s="175">
        <v>62</v>
      </c>
      <c r="B64" s="969" t="s">
        <v>2962</v>
      </c>
      <c r="C64" s="190">
        <v>1</v>
      </c>
      <c r="D64" s="186">
        <v>270</v>
      </c>
      <c r="E64" s="190" t="s">
        <v>2950</v>
      </c>
      <c r="F64" s="1836">
        <v>30503</v>
      </c>
    </row>
    <row r="65" spans="1:9" ht="24">
      <c r="A65" s="175">
        <v>63</v>
      </c>
      <c r="B65" s="175" t="s">
        <v>2963</v>
      </c>
      <c r="C65" s="190">
        <v>2</v>
      </c>
      <c r="D65" s="186">
        <v>3600</v>
      </c>
      <c r="E65" s="190" t="s">
        <v>2950</v>
      </c>
      <c r="F65" s="1836">
        <v>30503</v>
      </c>
    </row>
    <row r="66" spans="1:9">
      <c r="A66" s="175">
        <v>64</v>
      </c>
      <c r="C66" s="977">
        <v>1</v>
      </c>
      <c r="D66" s="186">
        <v>4500</v>
      </c>
      <c r="E66" s="175" t="s">
        <v>1598</v>
      </c>
      <c r="F66" s="175">
        <v>30402</v>
      </c>
    </row>
    <row r="67" spans="1:9" ht="26.25">
      <c r="B67" s="967"/>
      <c r="C67" s="2180"/>
      <c r="D67" s="968"/>
      <c r="E67" s="966"/>
      <c r="F67" s="966"/>
      <c r="G67" s="966"/>
      <c r="I67" s="968"/>
    </row>
    <row r="68" spans="1:9" ht="26.25">
      <c r="B68" s="967"/>
      <c r="C68" s="2180"/>
      <c r="D68" s="968"/>
      <c r="E68" s="966"/>
      <c r="F68" s="966"/>
      <c r="G68" s="966"/>
      <c r="I68" s="968"/>
    </row>
    <row r="69" spans="1:9">
      <c r="B69" s="969"/>
      <c r="C69" s="190"/>
      <c r="D69" s="970"/>
      <c r="E69" s="966"/>
      <c r="F69" s="966"/>
      <c r="G69" s="971"/>
      <c r="I69" s="970"/>
    </row>
  </sheetData>
  <autoFilter ref="A2:D24"/>
  <pageMargins left="0.7" right="0.7" top="0.75" bottom="0.75" header="0.3" footer="0.3"/>
  <pageSetup paperSize="9" orientation="landscape" verticalDpi="0" r:id="rId1"/>
</worksheet>
</file>

<file path=xl/worksheets/sheet60.xml><?xml version="1.0" encoding="utf-8"?>
<worksheet xmlns="http://schemas.openxmlformats.org/spreadsheetml/2006/main" xmlns:r="http://schemas.openxmlformats.org/officeDocument/2006/relationships">
  <dimension ref="A1:Y22"/>
  <sheetViews>
    <sheetView workbookViewId="0">
      <selection sqref="A1:Y1"/>
    </sheetView>
  </sheetViews>
  <sheetFormatPr defaultColWidth="9" defaultRowHeight="21"/>
  <cols>
    <col min="1" max="1" width="5.375" style="46" customWidth="1"/>
    <col min="2" max="2" width="9" style="46"/>
    <col min="3" max="3" width="11.125" style="46" customWidth="1"/>
    <col min="4" max="5" width="9" style="46"/>
    <col min="6" max="6" width="7.75" style="46" customWidth="1"/>
    <col min="7" max="7" width="1.875" style="46" hidden="1" customWidth="1"/>
    <col min="8" max="8" width="5.375" style="46" customWidth="1"/>
    <col min="9" max="11" width="4.875" style="46" customWidth="1"/>
    <col min="12" max="12" width="4.625" style="46" customWidth="1"/>
    <col min="13" max="13" width="4.875" style="46" customWidth="1"/>
    <col min="14" max="15" width="4.625" style="46" customWidth="1"/>
    <col min="16" max="16" width="4.75" style="46" customWidth="1"/>
    <col min="17" max="17" width="4.25" style="46" customWidth="1"/>
    <col min="18" max="18" width="5.375" style="46" customWidth="1"/>
    <col min="19" max="19" width="5" style="46" customWidth="1"/>
    <col min="20" max="20" width="21.25" style="46" customWidth="1"/>
    <col min="21" max="16384" width="9" style="46"/>
  </cols>
  <sheetData>
    <row r="1" spans="1:25">
      <c r="A1" s="2284" t="s">
        <v>270</v>
      </c>
      <c r="B1" s="2284"/>
      <c r="C1" s="2284"/>
      <c r="D1" s="2284"/>
      <c r="E1" s="2284"/>
      <c r="F1" s="2284"/>
      <c r="G1" s="2284"/>
      <c r="H1" s="2284"/>
      <c r="I1" s="2284"/>
      <c r="J1" s="2284"/>
      <c r="K1" s="2284"/>
      <c r="L1" s="2284"/>
      <c r="M1" s="2284"/>
      <c r="N1" s="2284"/>
      <c r="O1" s="2284"/>
      <c r="P1" s="2284"/>
      <c r="Q1" s="2284"/>
      <c r="R1" s="2284"/>
      <c r="S1" s="2284"/>
      <c r="T1" s="2284"/>
      <c r="U1" s="2284"/>
      <c r="V1" s="2284"/>
      <c r="W1" s="2284"/>
      <c r="X1" s="2284"/>
      <c r="Y1" s="2284"/>
    </row>
    <row r="2" spans="1:25">
      <c r="A2" s="2284" t="s">
        <v>233</v>
      </c>
      <c r="B2" s="2284"/>
      <c r="C2" s="2284"/>
      <c r="D2" s="2284"/>
      <c r="E2" s="2284"/>
      <c r="F2" s="2284"/>
      <c r="G2" s="2284"/>
      <c r="H2" s="126"/>
      <c r="I2" s="126"/>
      <c r="J2" s="126"/>
      <c r="K2" s="126"/>
      <c r="L2" s="126"/>
      <c r="M2" s="126"/>
      <c r="N2" s="126"/>
      <c r="O2" s="126"/>
      <c r="P2" s="126"/>
      <c r="R2" s="2284"/>
      <c r="S2" s="2284"/>
      <c r="T2" s="2284"/>
      <c r="U2" s="2284"/>
      <c r="V2" s="2284"/>
      <c r="W2" s="2284"/>
      <c r="X2" s="2284"/>
    </row>
    <row r="3" spans="1:25">
      <c r="A3" s="2284" t="s">
        <v>21</v>
      </c>
      <c r="B3" s="2284"/>
      <c r="C3" s="2284"/>
      <c r="D3" s="2284"/>
      <c r="E3" s="2284"/>
      <c r="F3" s="2284"/>
      <c r="G3" s="2284"/>
      <c r="H3" s="2284"/>
      <c r="I3" s="2284"/>
      <c r="J3" s="2284"/>
      <c r="K3" s="2284"/>
      <c r="L3" s="2284"/>
      <c r="M3" s="2284"/>
      <c r="N3" s="2284"/>
      <c r="O3" s="2284"/>
      <c r="P3" s="2284"/>
      <c r="Q3" s="2284"/>
      <c r="R3" s="2284"/>
      <c r="S3" s="2284"/>
      <c r="T3" s="2284"/>
      <c r="U3" s="2284"/>
      <c r="V3" s="2284"/>
      <c r="W3" s="2284"/>
      <c r="X3" s="2284"/>
      <c r="Y3" s="2284"/>
    </row>
    <row r="4" spans="1:25">
      <c r="A4" s="2284" t="s">
        <v>234</v>
      </c>
      <c r="B4" s="2284"/>
      <c r="C4" s="2284"/>
      <c r="D4" s="2284"/>
      <c r="E4" s="2284"/>
      <c r="F4" s="2284"/>
      <c r="G4" s="2284"/>
      <c r="H4" s="2284"/>
      <c r="I4" s="2284"/>
      <c r="J4" s="2284"/>
      <c r="K4" s="2284"/>
      <c r="L4" s="2284"/>
      <c r="M4" s="2284"/>
      <c r="N4" s="2284"/>
      <c r="O4" s="2284"/>
      <c r="P4" s="2284"/>
      <c r="Q4" s="2284"/>
      <c r="R4" s="2284" t="s">
        <v>33</v>
      </c>
      <c r="S4" s="2284"/>
      <c r="T4" s="2284"/>
      <c r="U4" s="2284"/>
      <c r="V4" s="2284"/>
      <c r="W4" s="2284"/>
      <c r="X4" s="126"/>
    </row>
    <row r="5" spans="1:25">
      <c r="A5" s="2284" t="s">
        <v>0</v>
      </c>
      <c r="B5" s="2284"/>
      <c r="C5" s="2284"/>
      <c r="D5" s="46" t="s">
        <v>235</v>
      </c>
      <c r="F5" s="46" t="s">
        <v>236</v>
      </c>
      <c r="M5" s="2284" t="s">
        <v>237</v>
      </c>
      <c r="N5" s="2284"/>
      <c r="O5" s="2284"/>
      <c r="P5" s="2284"/>
      <c r="Q5" s="2284"/>
      <c r="R5" s="2284"/>
      <c r="S5" s="2284"/>
      <c r="T5" s="2284"/>
      <c r="U5" s="2284"/>
      <c r="V5" s="2284"/>
      <c r="W5" s="2284"/>
      <c r="X5" s="2284"/>
    </row>
    <row r="6" spans="1:25">
      <c r="A6" s="2521" t="s">
        <v>25</v>
      </c>
      <c r="B6" s="2521"/>
      <c r="C6" s="2521"/>
      <c r="D6" s="46" t="s">
        <v>238</v>
      </c>
      <c r="F6" s="46" t="s">
        <v>239</v>
      </c>
      <c r="J6" s="46" t="s">
        <v>240</v>
      </c>
      <c r="M6" s="46" t="s">
        <v>241</v>
      </c>
      <c r="T6" s="2522"/>
      <c r="U6" s="2522"/>
      <c r="V6" s="2522"/>
    </row>
    <row r="7" spans="1:25">
      <c r="A7" s="128" t="s">
        <v>3</v>
      </c>
      <c r="B7" s="2523" t="s">
        <v>167</v>
      </c>
      <c r="C7" s="2524"/>
      <c r="D7" s="2525" t="s">
        <v>168</v>
      </c>
      <c r="E7" s="2526"/>
      <c r="F7" s="2526"/>
      <c r="G7" s="2527"/>
      <c r="H7" s="2525" t="s">
        <v>242</v>
      </c>
      <c r="I7" s="2526"/>
      <c r="J7" s="2526"/>
      <c r="K7" s="2526"/>
      <c r="L7" s="2526"/>
      <c r="M7" s="2526"/>
      <c r="N7" s="2526"/>
      <c r="O7" s="2526"/>
      <c r="P7" s="2526"/>
      <c r="Q7" s="2526"/>
      <c r="R7" s="2526"/>
      <c r="S7" s="2527"/>
      <c r="T7" s="128" t="s">
        <v>169</v>
      </c>
    </row>
    <row r="8" spans="1:25">
      <c r="A8" s="133" t="s">
        <v>8</v>
      </c>
      <c r="B8" s="2515"/>
      <c r="C8" s="2516"/>
      <c r="D8" s="2517"/>
      <c r="E8" s="2518"/>
      <c r="F8" s="2518"/>
      <c r="G8" s="2519"/>
      <c r="H8" s="162" t="s">
        <v>243</v>
      </c>
      <c r="I8" s="162" t="s">
        <v>244</v>
      </c>
      <c r="J8" s="162" t="s">
        <v>245</v>
      </c>
      <c r="K8" s="162" t="s">
        <v>246</v>
      </c>
      <c r="L8" s="162" t="s">
        <v>247</v>
      </c>
      <c r="M8" s="162" t="s">
        <v>248</v>
      </c>
      <c r="N8" s="162" t="s">
        <v>249</v>
      </c>
      <c r="O8" s="162" t="s">
        <v>250</v>
      </c>
      <c r="P8" s="162" t="s">
        <v>251</v>
      </c>
      <c r="Q8" s="163" t="s">
        <v>252</v>
      </c>
      <c r="R8" s="163" t="s">
        <v>253</v>
      </c>
      <c r="S8" s="163" t="s">
        <v>254</v>
      </c>
      <c r="T8" s="138" t="s">
        <v>255</v>
      </c>
    </row>
    <row r="9" spans="1:25">
      <c r="A9" s="140"/>
      <c r="B9" s="164"/>
      <c r="C9" s="142"/>
      <c r="D9" s="165"/>
      <c r="E9" s="141"/>
      <c r="F9" s="141"/>
      <c r="G9" s="142"/>
      <c r="H9" s="143"/>
      <c r="I9" s="142"/>
      <c r="J9" s="142"/>
      <c r="K9" s="142"/>
      <c r="L9" s="142"/>
      <c r="M9" s="142"/>
      <c r="N9" s="142"/>
      <c r="O9" s="142"/>
      <c r="P9" s="142"/>
      <c r="Q9" s="143"/>
      <c r="R9" s="143"/>
      <c r="S9" s="143"/>
      <c r="T9" s="143"/>
    </row>
    <row r="10" spans="1:25">
      <c r="A10" s="147"/>
      <c r="B10" s="166"/>
      <c r="C10" s="146"/>
      <c r="D10" s="167"/>
      <c r="E10" s="146"/>
      <c r="F10" s="146"/>
      <c r="G10" s="154"/>
      <c r="H10" s="145"/>
      <c r="I10" s="154"/>
      <c r="J10" s="154"/>
      <c r="K10" s="154"/>
      <c r="L10" s="154"/>
      <c r="M10" s="154"/>
      <c r="N10" s="154"/>
      <c r="O10" s="154"/>
      <c r="P10" s="154"/>
      <c r="Q10" s="145"/>
      <c r="R10" s="145"/>
      <c r="S10" s="145"/>
      <c r="T10" s="145"/>
    </row>
    <row r="11" spans="1:25">
      <c r="A11" s="147"/>
      <c r="B11" s="166"/>
      <c r="C11" s="146"/>
      <c r="D11" s="166"/>
      <c r="E11" s="146"/>
      <c r="F11" s="146"/>
      <c r="G11" s="154"/>
      <c r="H11" s="145"/>
      <c r="I11" s="154"/>
      <c r="J11" s="154"/>
      <c r="K11" s="154"/>
      <c r="L11" s="154"/>
      <c r="M11" s="154"/>
      <c r="N11" s="154"/>
      <c r="O11" s="154"/>
      <c r="P11" s="154"/>
      <c r="Q11" s="145"/>
      <c r="R11" s="145"/>
      <c r="S11" s="145"/>
      <c r="T11" s="145"/>
    </row>
    <row r="12" spans="1:25">
      <c r="A12" s="168"/>
      <c r="B12" s="166"/>
      <c r="C12" s="146"/>
      <c r="D12" s="169"/>
      <c r="E12" s="146"/>
      <c r="F12" s="146"/>
      <c r="G12" s="154"/>
      <c r="H12" s="145"/>
      <c r="I12" s="154"/>
      <c r="J12" s="154"/>
      <c r="K12" s="154"/>
      <c r="L12" s="154"/>
      <c r="M12" s="154"/>
      <c r="N12" s="154"/>
      <c r="O12" s="154"/>
      <c r="P12" s="154"/>
      <c r="Q12" s="145"/>
      <c r="R12" s="145"/>
      <c r="S12" s="145"/>
      <c r="T12" s="145"/>
    </row>
    <row r="13" spans="1:25">
      <c r="A13" s="147"/>
      <c r="B13" s="167"/>
      <c r="C13" s="152"/>
      <c r="D13" s="167"/>
      <c r="E13" s="152"/>
      <c r="F13" s="152"/>
      <c r="G13" s="170"/>
      <c r="H13" s="171"/>
      <c r="I13" s="170"/>
      <c r="J13" s="170"/>
      <c r="K13" s="170"/>
      <c r="L13" s="170"/>
      <c r="M13" s="170"/>
      <c r="N13" s="170"/>
      <c r="O13" s="170"/>
      <c r="P13" s="170"/>
      <c r="Q13" s="145"/>
      <c r="R13" s="145"/>
      <c r="S13" s="145"/>
      <c r="T13" s="145"/>
    </row>
    <row r="14" spans="1:25">
      <c r="A14" s="147"/>
      <c r="B14" s="167"/>
      <c r="C14" s="152"/>
      <c r="D14" s="167"/>
      <c r="E14" s="152"/>
      <c r="F14" s="152"/>
      <c r="G14" s="170"/>
      <c r="H14" s="171"/>
      <c r="I14" s="170"/>
      <c r="J14" s="170"/>
      <c r="K14" s="170"/>
      <c r="L14" s="170"/>
      <c r="M14" s="170"/>
      <c r="N14" s="170"/>
      <c r="O14" s="170"/>
      <c r="P14" s="170"/>
      <c r="Q14" s="145"/>
      <c r="R14" s="145"/>
      <c r="S14" s="145"/>
      <c r="T14" s="145"/>
    </row>
    <row r="15" spans="1:25">
      <c r="A15" s="147"/>
      <c r="B15" s="167"/>
      <c r="C15" s="152"/>
      <c r="D15" s="167"/>
      <c r="E15" s="152"/>
      <c r="F15" s="152"/>
      <c r="G15" s="170"/>
      <c r="H15" s="171"/>
      <c r="I15" s="170"/>
      <c r="J15" s="170"/>
      <c r="K15" s="170"/>
      <c r="L15" s="170"/>
      <c r="M15" s="170"/>
      <c r="N15" s="170"/>
      <c r="O15" s="170"/>
      <c r="P15" s="170"/>
      <c r="Q15" s="145"/>
      <c r="R15" s="145"/>
      <c r="S15" s="145"/>
      <c r="T15" s="145"/>
    </row>
    <row r="16" spans="1:25">
      <c r="A16" s="147"/>
      <c r="B16" s="167"/>
      <c r="C16" s="152"/>
      <c r="D16" s="167"/>
      <c r="E16" s="152"/>
      <c r="F16" s="152"/>
      <c r="G16" s="170"/>
      <c r="H16" s="171"/>
      <c r="I16" s="170"/>
      <c r="J16" s="170"/>
      <c r="K16" s="170"/>
      <c r="L16" s="170"/>
      <c r="M16" s="170"/>
      <c r="N16" s="170"/>
      <c r="O16" s="170"/>
      <c r="P16" s="170"/>
      <c r="Q16" s="145"/>
      <c r="R16" s="145"/>
      <c r="S16" s="145"/>
      <c r="T16" s="145"/>
    </row>
    <row r="17" spans="1:20">
      <c r="A17" s="147"/>
      <c r="B17" s="167"/>
      <c r="C17" s="152"/>
      <c r="D17" s="167"/>
      <c r="E17" s="152"/>
      <c r="F17" s="152"/>
      <c r="G17" s="170"/>
      <c r="H17" s="171"/>
      <c r="I17" s="170"/>
      <c r="J17" s="170"/>
      <c r="K17" s="170"/>
      <c r="L17" s="170"/>
      <c r="M17" s="170"/>
      <c r="N17" s="170"/>
      <c r="O17" s="170"/>
      <c r="P17" s="170"/>
      <c r="Q17" s="145"/>
      <c r="R17" s="145"/>
      <c r="S17" s="145"/>
      <c r="T17" s="145"/>
    </row>
    <row r="18" spans="1:20">
      <c r="A18" s="147"/>
      <c r="B18" s="167"/>
      <c r="C18" s="152"/>
      <c r="D18" s="167"/>
      <c r="E18" s="152"/>
      <c r="F18" s="152"/>
      <c r="G18" s="170"/>
      <c r="H18" s="171"/>
      <c r="I18" s="170"/>
      <c r="J18" s="170"/>
      <c r="K18" s="170"/>
      <c r="L18" s="170"/>
      <c r="M18" s="170"/>
      <c r="N18" s="170"/>
      <c r="O18" s="170"/>
      <c r="P18" s="170"/>
      <c r="Q18" s="145"/>
      <c r="R18" s="145"/>
      <c r="S18" s="145"/>
      <c r="T18" s="145"/>
    </row>
    <row r="19" spans="1:20">
      <c r="A19" s="147"/>
      <c r="B19" s="167"/>
      <c r="C19" s="152"/>
      <c r="D19" s="167"/>
      <c r="E19" s="152"/>
      <c r="F19" s="152"/>
      <c r="G19" s="170"/>
      <c r="H19" s="171"/>
      <c r="I19" s="170"/>
      <c r="J19" s="170"/>
      <c r="K19" s="170"/>
      <c r="L19" s="170"/>
      <c r="M19" s="170"/>
      <c r="N19" s="170"/>
      <c r="O19" s="170"/>
      <c r="P19" s="170"/>
      <c r="Q19" s="145"/>
      <c r="R19" s="145"/>
      <c r="S19" s="145"/>
      <c r="T19" s="145"/>
    </row>
    <row r="20" spans="1:20">
      <c r="A20" s="147"/>
      <c r="B20" s="167"/>
      <c r="C20" s="152"/>
      <c r="D20" s="167"/>
      <c r="E20" s="152"/>
      <c r="F20" s="152"/>
      <c r="G20" s="170"/>
      <c r="H20" s="171"/>
      <c r="I20" s="170"/>
      <c r="J20" s="170"/>
      <c r="K20" s="170"/>
      <c r="L20" s="170"/>
      <c r="M20" s="170"/>
      <c r="N20" s="170"/>
      <c r="O20" s="170"/>
      <c r="P20" s="170"/>
      <c r="Q20" s="145"/>
      <c r="R20" s="145"/>
      <c r="S20" s="145"/>
      <c r="T20" s="145"/>
    </row>
    <row r="21" spans="1:20">
      <c r="A21" s="155"/>
      <c r="B21" s="172"/>
      <c r="C21" s="156"/>
      <c r="D21" s="172"/>
      <c r="E21" s="156"/>
      <c r="F21" s="156"/>
      <c r="G21" s="173"/>
      <c r="H21" s="174"/>
      <c r="I21" s="173"/>
      <c r="J21" s="173"/>
      <c r="K21" s="173"/>
      <c r="L21" s="173"/>
      <c r="M21" s="173"/>
      <c r="N21" s="173"/>
      <c r="O21" s="173"/>
      <c r="P21" s="173"/>
      <c r="Q21" s="160"/>
      <c r="R21" s="160"/>
      <c r="S21" s="160"/>
      <c r="T21" s="160"/>
    </row>
    <row r="22" spans="1:20">
      <c r="A22" s="2520" t="s">
        <v>169</v>
      </c>
      <c r="B22" s="2520"/>
      <c r="C22" s="47" t="s">
        <v>232</v>
      </c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</row>
  </sheetData>
  <mergeCells count="16">
    <mergeCell ref="B8:C8"/>
    <mergeCell ref="D8:G8"/>
    <mergeCell ref="A22:B22"/>
    <mergeCell ref="A5:C5"/>
    <mergeCell ref="M5:X5"/>
    <mergeCell ref="A6:C6"/>
    <mergeCell ref="T6:V6"/>
    <mergeCell ref="B7:C7"/>
    <mergeCell ref="D7:G7"/>
    <mergeCell ref="H7:S7"/>
    <mergeCell ref="A1:Y1"/>
    <mergeCell ref="A2:G2"/>
    <mergeCell ref="R2:X2"/>
    <mergeCell ref="A3:Y3"/>
    <mergeCell ref="A4:Q4"/>
    <mergeCell ref="R4:W4"/>
  </mergeCells>
  <pageMargins left="0.54" right="0.55000000000000004" top="1" bottom="1" header="0.5" footer="0.5"/>
  <pageSetup paperSize="9" orientation="landscape" horizontalDpi="4294967293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>
  <dimension ref="A1:T24"/>
  <sheetViews>
    <sheetView view="pageBreakPreview" zoomScaleSheetLayoutView="100" workbookViewId="0">
      <selection sqref="A1:S1"/>
    </sheetView>
  </sheetViews>
  <sheetFormatPr defaultColWidth="9" defaultRowHeight="21"/>
  <cols>
    <col min="1" max="1" width="3.125" style="46" customWidth="1"/>
    <col min="2" max="2" width="9" style="46"/>
    <col min="3" max="3" width="10.875" style="46" customWidth="1"/>
    <col min="4" max="5" width="9" style="46"/>
    <col min="6" max="6" width="7.125" style="46" customWidth="1"/>
    <col min="7" max="7" width="0.125" style="46" hidden="1" customWidth="1"/>
    <col min="8" max="8" width="3.625" style="46" customWidth="1"/>
    <col min="9" max="9" width="12.125" style="46" customWidth="1"/>
    <col min="10" max="10" width="9" style="46"/>
    <col min="11" max="11" width="9.25" style="46" customWidth="1"/>
    <col min="12" max="12" width="6.125" style="46" customWidth="1"/>
    <col min="13" max="13" width="5.625" style="46" customWidth="1"/>
    <col min="14" max="14" width="6.25" style="46" customWidth="1"/>
    <col min="15" max="15" width="5.375" style="46" customWidth="1"/>
    <col min="16" max="18" width="6.375" style="46" customWidth="1"/>
    <col min="19" max="19" width="17.375" style="46" customWidth="1"/>
    <col min="20" max="20" width="8.75" style="46" customWidth="1"/>
    <col min="21" max="16384" width="9" style="46"/>
  </cols>
  <sheetData>
    <row r="1" spans="1:20">
      <c r="A1" s="2528" t="s">
        <v>271</v>
      </c>
      <c r="B1" s="2528"/>
      <c r="C1" s="2528"/>
      <c r="D1" s="2528"/>
      <c r="E1" s="2528"/>
      <c r="F1" s="2528"/>
      <c r="G1" s="2528"/>
      <c r="H1" s="2528"/>
      <c r="I1" s="2528"/>
      <c r="J1" s="2528"/>
      <c r="K1" s="2528"/>
      <c r="L1" s="2528"/>
      <c r="M1" s="2528"/>
      <c r="N1" s="2528"/>
      <c r="O1" s="2528"/>
      <c r="P1" s="2528"/>
      <c r="Q1" s="2528"/>
      <c r="R1" s="2528"/>
      <c r="S1" s="2528"/>
    </row>
    <row r="2" spans="1:20" s="47" customFormat="1" ht="21.75" customHeight="1">
      <c r="A2" s="2522" t="s">
        <v>213</v>
      </c>
      <c r="B2" s="2522"/>
      <c r="C2" s="2522"/>
      <c r="D2" s="2522"/>
      <c r="E2" s="2522"/>
      <c r="F2" s="2522"/>
      <c r="G2" s="2529"/>
      <c r="H2" s="2529"/>
      <c r="I2" s="2529"/>
      <c r="J2" s="2529"/>
      <c r="K2" s="2529"/>
      <c r="L2" s="2529"/>
      <c r="M2" s="2529"/>
      <c r="N2" s="2529"/>
    </row>
    <row r="3" spans="1:20" s="47" customFormat="1" ht="27.75" customHeight="1">
      <c r="A3" s="46" t="s">
        <v>21</v>
      </c>
      <c r="B3" s="46"/>
      <c r="C3" s="46"/>
      <c r="D3" s="46" t="s">
        <v>214</v>
      </c>
      <c r="G3" s="46"/>
      <c r="H3" s="45"/>
      <c r="I3" s="46"/>
      <c r="J3" s="46"/>
      <c r="K3" s="46"/>
      <c r="L3" s="46"/>
      <c r="M3" s="46"/>
      <c r="N3" s="46"/>
    </row>
    <row r="4" spans="1:20" s="47" customFormat="1" ht="27.75" customHeight="1">
      <c r="A4" s="46" t="s">
        <v>23</v>
      </c>
      <c r="B4" s="46"/>
      <c r="C4" s="46"/>
      <c r="D4" s="46"/>
      <c r="E4" s="46"/>
      <c r="F4" s="46"/>
      <c r="G4" s="46"/>
      <c r="H4" s="45"/>
      <c r="I4" s="126"/>
      <c r="J4" s="127"/>
      <c r="K4" s="126"/>
      <c r="L4" s="126"/>
      <c r="M4" s="126"/>
      <c r="N4" s="46"/>
      <c r="P4" s="126" t="s">
        <v>215</v>
      </c>
    </row>
    <row r="5" spans="1:20" s="47" customFormat="1" ht="27.75" customHeight="1">
      <c r="A5" s="46" t="s">
        <v>216</v>
      </c>
      <c r="B5" s="46"/>
      <c r="C5" s="46" t="s">
        <v>217</v>
      </c>
      <c r="D5" s="46" t="s">
        <v>218</v>
      </c>
      <c r="E5" s="46" t="s">
        <v>219</v>
      </c>
      <c r="F5" s="46"/>
      <c r="G5" s="46"/>
      <c r="H5" s="45"/>
      <c r="I5" s="126"/>
      <c r="J5" s="126"/>
      <c r="K5" s="2530"/>
      <c r="L5" s="2530"/>
      <c r="M5" s="2530"/>
      <c r="N5" s="46"/>
      <c r="P5" s="126" t="s">
        <v>220</v>
      </c>
      <c r="Q5" s="126"/>
      <c r="R5" s="2530"/>
      <c r="S5" s="2530"/>
      <c r="T5" s="2530"/>
    </row>
    <row r="6" spans="1:20" s="47" customFormat="1">
      <c r="A6" s="46" t="s">
        <v>221</v>
      </c>
      <c r="B6" s="46"/>
      <c r="C6" s="46" t="s">
        <v>222</v>
      </c>
      <c r="D6" s="46" t="s">
        <v>223</v>
      </c>
      <c r="E6" s="46" t="s">
        <v>224</v>
      </c>
      <c r="F6" s="46"/>
      <c r="G6" s="46"/>
      <c r="H6" s="45"/>
      <c r="I6" s="46"/>
      <c r="J6" s="46"/>
      <c r="K6" s="46"/>
      <c r="L6" s="46"/>
      <c r="P6" s="46" t="s">
        <v>225</v>
      </c>
      <c r="Q6" s="46"/>
      <c r="R6" s="46"/>
      <c r="S6" s="46"/>
    </row>
    <row r="7" spans="1:20">
      <c r="A7" s="128" t="s">
        <v>3</v>
      </c>
      <c r="B7" s="2523" t="s">
        <v>167</v>
      </c>
      <c r="C7" s="2524"/>
      <c r="D7" s="129" t="s">
        <v>168</v>
      </c>
      <c r="E7" s="130"/>
      <c r="F7" s="130"/>
      <c r="G7" s="130"/>
      <c r="H7" s="2525" t="s">
        <v>10</v>
      </c>
      <c r="I7" s="2527"/>
      <c r="J7" s="2526" t="s">
        <v>226</v>
      </c>
      <c r="K7" s="2527"/>
      <c r="L7" s="131" t="s">
        <v>4</v>
      </c>
      <c r="M7" s="132"/>
      <c r="N7" s="2539" t="s">
        <v>170</v>
      </c>
      <c r="O7" s="2539"/>
      <c r="P7" s="2540" t="s">
        <v>227</v>
      </c>
      <c r="Q7" s="2541"/>
      <c r="R7" s="2542"/>
      <c r="S7" s="2531" t="s">
        <v>228</v>
      </c>
    </row>
    <row r="8" spans="1:20">
      <c r="A8" s="133" t="s">
        <v>8</v>
      </c>
      <c r="B8" s="2534"/>
      <c r="C8" s="2535"/>
      <c r="D8" s="2536"/>
      <c r="E8" s="2537"/>
      <c r="F8" s="2537"/>
      <c r="G8" s="2537"/>
      <c r="H8" s="2536"/>
      <c r="I8" s="2538"/>
      <c r="J8" s="2537"/>
      <c r="K8" s="2538"/>
      <c r="L8" s="134" t="s">
        <v>11</v>
      </c>
      <c r="M8" s="135" t="s">
        <v>12</v>
      </c>
      <c r="N8" s="128" t="s">
        <v>12</v>
      </c>
      <c r="O8" s="135" t="s">
        <v>18</v>
      </c>
      <c r="P8" s="128" t="s">
        <v>229</v>
      </c>
      <c r="Q8" s="128" t="s">
        <v>230</v>
      </c>
      <c r="R8" s="128" t="s">
        <v>18</v>
      </c>
      <c r="S8" s="2532"/>
    </row>
    <row r="9" spans="1:20">
      <c r="A9" s="136"/>
      <c r="B9" s="2515"/>
      <c r="C9" s="2516"/>
      <c r="D9" s="2517"/>
      <c r="E9" s="2518"/>
      <c r="F9" s="2518"/>
      <c r="G9" s="2518"/>
      <c r="H9" s="2517"/>
      <c r="I9" s="2519"/>
      <c r="J9" s="2518"/>
      <c r="K9" s="2519"/>
      <c r="L9" s="137"/>
      <c r="M9" s="137"/>
      <c r="N9" s="138"/>
      <c r="O9" s="137"/>
      <c r="P9" s="139" t="s">
        <v>33</v>
      </c>
      <c r="Q9" s="139" t="s">
        <v>33</v>
      </c>
      <c r="R9" s="139" t="s">
        <v>33</v>
      </c>
      <c r="S9" s="2533"/>
    </row>
    <row r="10" spans="1:20" ht="21.75" customHeight="1">
      <c r="A10" s="140"/>
      <c r="B10" s="2543"/>
      <c r="C10" s="2544"/>
      <c r="D10" s="2545"/>
      <c r="E10" s="2546"/>
      <c r="F10" s="2546"/>
      <c r="G10" s="141"/>
      <c r="H10" s="2543"/>
      <c r="I10" s="2544"/>
      <c r="J10" s="2547"/>
      <c r="K10" s="2548"/>
      <c r="L10" s="142"/>
      <c r="M10" s="143"/>
      <c r="N10" s="140"/>
      <c r="O10" s="143"/>
      <c r="P10" s="144"/>
      <c r="Q10" s="144"/>
      <c r="R10" s="144"/>
      <c r="S10" s="143"/>
    </row>
    <row r="11" spans="1:20">
      <c r="A11" s="145"/>
      <c r="B11" s="2549"/>
      <c r="C11" s="2550"/>
      <c r="D11" s="2549"/>
      <c r="E11" s="2551"/>
      <c r="F11" s="2551"/>
      <c r="G11" s="146"/>
      <c r="H11" s="2549"/>
      <c r="I11" s="2550"/>
      <c r="J11" s="2549"/>
      <c r="K11" s="2550"/>
      <c r="L11" s="147"/>
      <c r="M11" s="147"/>
      <c r="N11" s="148"/>
      <c r="O11" s="145"/>
      <c r="P11" s="148"/>
      <c r="Q11" s="148"/>
      <c r="R11" s="148"/>
      <c r="S11" s="145"/>
      <c r="T11" s="149"/>
    </row>
    <row r="12" spans="1:20">
      <c r="A12" s="145"/>
      <c r="B12" s="2549"/>
      <c r="C12" s="2550"/>
      <c r="D12" s="2552"/>
      <c r="E12" s="2553"/>
      <c r="F12" s="2553"/>
      <c r="G12" s="146"/>
      <c r="H12" s="2549"/>
      <c r="I12" s="2550"/>
      <c r="J12" s="2549"/>
      <c r="K12" s="2550"/>
      <c r="L12" s="147"/>
      <c r="M12" s="147"/>
      <c r="N12" s="145"/>
      <c r="O12" s="145"/>
      <c r="P12" s="145"/>
      <c r="Q12" s="145"/>
      <c r="R12" s="145"/>
      <c r="S12" s="145"/>
      <c r="T12" s="149"/>
    </row>
    <row r="13" spans="1:20">
      <c r="A13" s="145"/>
      <c r="B13" s="2552"/>
      <c r="C13" s="2554"/>
      <c r="D13" s="2549"/>
      <c r="E13" s="2551"/>
      <c r="F13" s="2550"/>
      <c r="G13" s="2549"/>
      <c r="H13" s="2551"/>
      <c r="I13" s="2550"/>
      <c r="J13" s="2549"/>
      <c r="K13" s="2550"/>
      <c r="L13" s="147"/>
      <c r="M13" s="147"/>
      <c r="N13" s="145"/>
      <c r="O13" s="145"/>
      <c r="P13" s="145"/>
      <c r="Q13" s="145"/>
      <c r="R13" s="145"/>
      <c r="S13" s="145"/>
      <c r="T13" s="150"/>
    </row>
    <row r="14" spans="1:20">
      <c r="A14" s="145"/>
      <c r="B14" s="2549"/>
      <c r="C14" s="2550"/>
      <c r="D14" s="2549"/>
      <c r="E14" s="2551"/>
      <c r="F14" s="2550"/>
      <c r="G14" s="2549"/>
      <c r="H14" s="2551"/>
      <c r="I14" s="2550"/>
      <c r="J14" s="2549"/>
      <c r="K14" s="2550"/>
      <c r="L14" s="147"/>
      <c r="M14" s="147"/>
      <c r="N14" s="145"/>
      <c r="O14" s="145"/>
      <c r="P14" s="145"/>
      <c r="Q14" s="145"/>
      <c r="R14" s="145"/>
      <c r="S14" s="145"/>
      <c r="T14" s="149"/>
    </row>
    <row r="15" spans="1:20">
      <c r="A15" s="145"/>
      <c r="B15" s="2549"/>
      <c r="C15" s="2550"/>
      <c r="D15" s="2555"/>
      <c r="E15" s="2556"/>
      <c r="F15" s="2557"/>
      <c r="G15" s="2549"/>
      <c r="H15" s="2551"/>
      <c r="I15" s="2550"/>
      <c r="J15" s="2558"/>
      <c r="K15" s="2559"/>
      <c r="L15" s="147"/>
      <c r="M15" s="147"/>
      <c r="N15" s="145"/>
      <c r="O15" s="145"/>
      <c r="P15" s="145"/>
      <c r="Q15" s="145"/>
      <c r="R15" s="145"/>
      <c r="S15" s="145"/>
    </row>
    <row r="16" spans="1:20">
      <c r="A16" s="145"/>
      <c r="B16" s="2549"/>
      <c r="C16" s="2550"/>
      <c r="D16" s="2560"/>
      <c r="E16" s="2561"/>
      <c r="F16" s="2562"/>
      <c r="G16" s="2549"/>
      <c r="H16" s="2551"/>
      <c r="I16" s="2550"/>
      <c r="J16" s="2563"/>
      <c r="K16" s="2559"/>
      <c r="L16" s="147"/>
      <c r="M16" s="147"/>
      <c r="N16" s="145"/>
      <c r="O16" s="145"/>
      <c r="P16" s="145"/>
      <c r="Q16" s="145"/>
      <c r="R16" s="145"/>
      <c r="S16" s="145"/>
    </row>
    <row r="17" spans="1:19">
      <c r="A17" s="147"/>
      <c r="B17" s="2549"/>
      <c r="C17" s="2550"/>
      <c r="D17" s="2549"/>
      <c r="E17" s="2551"/>
      <c r="F17" s="2550"/>
      <c r="G17" s="2549"/>
      <c r="H17" s="2551"/>
      <c r="I17" s="2550"/>
      <c r="J17" s="2563"/>
      <c r="K17" s="2559"/>
      <c r="L17" s="147"/>
      <c r="M17" s="147"/>
      <c r="N17" s="145"/>
      <c r="O17" s="145"/>
      <c r="P17" s="145"/>
      <c r="Q17" s="145"/>
      <c r="R17" s="145"/>
      <c r="S17" s="145"/>
    </row>
    <row r="18" spans="1:19">
      <c r="A18" s="147"/>
      <c r="B18" s="2549"/>
      <c r="C18" s="2550"/>
      <c r="D18" s="2549"/>
      <c r="E18" s="2551"/>
      <c r="F18" s="2550"/>
      <c r="G18" s="2549"/>
      <c r="H18" s="2551"/>
      <c r="I18" s="2550"/>
      <c r="J18" s="2563"/>
      <c r="K18" s="2559"/>
      <c r="L18" s="147"/>
      <c r="M18" s="147"/>
      <c r="N18" s="145"/>
      <c r="O18" s="145"/>
      <c r="P18" s="145"/>
      <c r="Q18" s="145"/>
      <c r="R18" s="145"/>
      <c r="S18" s="145"/>
    </row>
    <row r="19" spans="1:19">
      <c r="A19" s="147"/>
      <c r="B19" s="2549"/>
      <c r="C19" s="2550"/>
      <c r="D19" s="2549"/>
      <c r="E19" s="2551"/>
      <c r="F19" s="2550"/>
      <c r="G19" s="2549"/>
      <c r="H19" s="2551"/>
      <c r="I19" s="2550"/>
      <c r="J19" s="2563"/>
      <c r="K19" s="2559"/>
      <c r="L19" s="147"/>
      <c r="M19" s="147"/>
      <c r="N19" s="145"/>
      <c r="O19" s="145"/>
      <c r="P19" s="145"/>
      <c r="Q19" s="145"/>
      <c r="R19" s="145"/>
      <c r="S19" s="145"/>
    </row>
    <row r="20" spans="1:19">
      <c r="A20" s="147"/>
      <c r="B20" s="2549"/>
      <c r="C20" s="2550"/>
      <c r="D20" s="2549"/>
      <c r="E20" s="2551"/>
      <c r="F20" s="2550"/>
      <c r="G20" s="2549"/>
      <c r="H20" s="2551"/>
      <c r="I20" s="2550"/>
      <c r="J20" s="2563"/>
      <c r="K20" s="2559"/>
      <c r="L20" s="147"/>
      <c r="M20" s="147"/>
      <c r="N20" s="145"/>
      <c r="O20" s="145"/>
      <c r="P20" s="145"/>
      <c r="Q20" s="145"/>
      <c r="R20" s="145"/>
      <c r="S20" s="145"/>
    </row>
    <row r="21" spans="1:19">
      <c r="A21" s="147"/>
      <c r="B21" s="2549"/>
      <c r="C21" s="2550"/>
      <c r="D21" s="2549"/>
      <c r="E21" s="2551"/>
      <c r="F21" s="2550"/>
      <c r="G21" s="2549"/>
      <c r="H21" s="2551"/>
      <c r="I21" s="2550"/>
      <c r="J21" s="2563"/>
      <c r="K21" s="2559"/>
      <c r="L21" s="151"/>
      <c r="M21" s="147"/>
      <c r="N21" s="145"/>
      <c r="O21" s="145"/>
      <c r="P21" s="145"/>
      <c r="Q21" s="145"/>
      <c r="R21" s="145"/>
      <c r="S21" s="145"/>
    </row>
    <row r="22" spans="1:19">
      <c r="A22" s="147"/>
      <c r="B22" s="2549"/>
      <c r="C22" s="2550"/>
      <c r="D22" s="2549"/>
      <c r="E22" s="2551"/>
      <c r="F22" s="2551"/>
      <c r="G22" s="152"/>
      <c r="H22" s="153"/>
      <c r="I22" s="2529" t="s">
        <v>231</v>
      </c>
      <c r="J22" s="2529"/>
      <c r="K22" s="2529"/>
      <c r="L22" s="2565"/>
      <c r="M22" s="154"/>
      <c r="N22" s="145"/>
      <c r="O22" s="145"/>
      <c r="P22" s="145"/>
      <c r="Q22" s="145"/>
      <c r="R22" s="145"/>
      <c r="S22" s="145"/>
    </row>
    <row r="23" spans="1:19">
      <c r="A23" s="155"/>
      <c r="B23" s="2566"/>
      <c r="C23" s="2567"/>
      <c r="D23" s="2566"/>
      <c r="E23" s="2568"/>
      <c r="F23" s="2568"/>
      <c r="G23" s="156"/>
      <c r="H23" s="157"/>
      <c r="I23" s="158"/>
      <c r="J23" s="2569"/>
      <c r="K23" s="2570"/>
      <c r="L23" s="159"/>
      <c r="M23" s="160"/>
      <c r="N23" s="160"/>
      <c r="O23" s="160"/>
      <c r="P23" s="160"/>
      <c r="Q23" s="160"/>
      <c r="R23" s="160"/>
      <c r="S23" s="160"/>
    </row>
    <row r="24" spans="1:19" ht="19.5" customHeight="1">
      <c r="A24" s="2564" t="s">
        <v>169</v>
      </c>
      <c r="B24" s="2520"/>
      <c r="C24" s="47" t="s">
        <v>232</v>
      </c>
      <c r="D24" s="161"/>
      <c r="E24" s="47"/>
      <c r="F24" s="47"/>
      <c r="G24" s="47"/>
      <c r="H24" s="47"/>
      <c r="I24" s="47"/>
      <c r="N24" s="47"/>
      <c r="O24" s="47"/>
      <c r="P24" s="47"/>
      <c r="Q24" s="47"/>
      <c r="R24" s="47"/>
      <c r="S24" s="47"/>
    </row>
  </sheetData>
  <mergeCells count="74">
    <mergeCell ref="A24:B24"/>
    <mergeCell ref="B22:C22"/>
    <mergeCell ref="D22:F22"/>
    <mergeCell ref="I22:L22"/>
    <mergeCell ref="B23:C23"/>
    <mergeCell ref="D23:F23"/>
    <mergeCell ref="J23:K23"/>
    <mergeCell ref="B20:C20"/>
    <mergeCell ref="D20:F20"/>
    <mergeCell ref="G20:I20"/>
    <mergeCell ref="J20:K20"/>
    <mergeCell ref="B21:C21"/>
    <mergeCell ref="D21:F21"/>
    <mergeCell ref="G21:I21"/>
    <mergeCell ref="J21:K21"/>
    <mergeCell ref="B18:C18"/>
    <mergeCell ref="D18:F18"/>
    <mergeCell ref="G18:I18"/>
    <mergeCell ref="J18:K18"/>
    <mergeCell ref="B19:C19"/>
    <mergeCell ref="D19:F19"/>
    <mergeCell ref="G19:I19"/>
    <mergeCell ref="J19:K19"/>
    <mergeCell ref="B16:C16"/>
    <mergeCell ref="D16:F16"/>
    <mergeCell ref="G16:I16"/>
    <mergeCell ref="J16:K16"/>
    <mergeCell ref="B17:C17"/>
    <mergeCell ref="D17:F17"/>
    <mergeCell ref="G17:I17"/>
    <mergeCell ref="J17:K17"/>
    <mergeCell ref="B14:C14"/>
    <mergeCell ref="D14:F14"/>
    <mergeCell ref="G14:I14"/>
    <mergeCell ref="J14:K14"/>
    <mergeCell ref="B15:C15"/>
    <mergeCell ref="D15:F15"/>
    <mergeCell ref="G15:I15"/>
    <mergeCell ref="J15:K15"/>
    <mergeCell ref="B12:C12"/>
    <mergeCell ref="D12:F12"/>
    <mergeCell ref="H12:I12"/>
    <mergeCell ref="J12:K12"/>
    <mergeCell ref="B13:C13"/>
    <mergeCell ref="D13:F13"/>
    <mergeCell ref="G13:I13"/>
    <mergeCell ref="J13:K13"/>
    <mergeCell ref="B10:C10"/>
    <mergeCell ref="D10:F10"/>
    <mergeCell ref="H10:I10"/>
    <mergeCell ref="J10:K10"/>
    <mergeCell ref="B11:C11"/>
    <mergeCell ref="D11:F11"/>
    <mergeCell ref="H11:I11"/>
    <mergeCell ref="J11:K11"/>
    <mergeCell ref="S7:S9"/>
    <mergeCell ref="B8:C8"/>
    <mergeCell ref="D8:G8"/>
    <mergeCell ref="H8:I8"/>
    <mergeCell ref="J8:K8"/>
    <mergeCell ref="B9:C9"/>
    <mergeCell ref="D9:G9"/>
    <mergeCell ref="H9:I9"/>
    <mergeCell ref="J9:K9"/>
    <mergeCell ref="B7:C7"/>
    <mergeCell ref="H7:I7"/>
    <mergeCell ref="J7:K7"/>
    <mergeCell ref="N7:O7"/>
    <mergeCell ref="P7:R7"/>
    <mergeCell ref="A1:S1"/>
    <mergeCell ref="A2:F2"/>
    <mergeCell ref="G2:N2"/>
    <mergeCell ref="K5:M5"/>
    <mergeCell ref="R5:T5"/>
  </mergeCells>
  <pageMargins left="0.35433070866141736" right="0" top="0.78740157480314965" bottom="0" header="0.51181102362204722" footer="0.51181102362204722"/>
  <pageSetup paperSize="9" scale="98" orientation="landscape" horizontalDpi="4294967293" r:id="rId1"/>
  <headerFooter alignWithMargins="0"/>
  <colBreaks count="1" manualBreakCount="1">
    <brk id="19" max="23" man="1"/>
  </colBreaks>
</worksheet>
</file>

<file path=xl/worksheets/sheet6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D16" sqref="D16"/>
    </sheetView>
  </sheetViews>
  <sheetFormatPr defaultRowHeight="14.25"/>
  <sheetData>
    <row r="1" spans="1:1" ht="24">
      <c r="A1" s="2032">
        <v>14400</v>
      </c>
    </row>
    <row r="2" spans="1:1" ht="24">
      <c r="A2" s="2032">
        <v>10800</v>
      </c>
    </row>
    <row r="3" spans="1:1" ht="24">
      <c r="A3" s="2032">
        <v>9450</v>
      </c>
    </row>
    <row r="4" spans="1:1">
      <c r="A4" s="2173">
        <f>SUM(A1:A3)</f>
        <v>34650</v>
      </c>
    </row>
  </sheetData>
  <pageMargins left="0.7" right="0.7" top="0.75" bottom="0.75" header="0.3" footer="0.3"/>
  <pageSetup paperSize="9" orientation="portrait" horizontalDpi="200" verticalDpi="200" r:id="rId1"/>
</worksheet>
</file>

<file path=xl/worksheets/sheet6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6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71"/>
  <sheetViews>
    <sheetView zoomScale="106" zoomScaleNormal="106" workbookViewId="0">
      <selection activeCell="D73" sqref="D73"/>
    </sheetView>
  </sheetViews>
  <sheetFormatPr defaultColWidth="13.25" defaultRowHeight="20.100000000000001" customHeight="1"/>
  <cols>
    <col min="1" max="1" width="7" style="1089" customWidth="1"/>
    <col min="2" max="2" width="37.625" style="1088" customWidth="1"/>
    <col min="3" max="3" width="8.125" style="1088" customWidth="1"/>
    <col min="4" max="4" width="19.375" style="1088" customWidth="1"/>
    <col min="5" max="5" width="24.625" style="1088" customWidth="1"/>
    <col min="6" max="6" width="13.25" style="1088"/>
    <col min="7" max="7" width="12" style="1088" customWidth="1"/>
    <col min="8" max="8" width="12.375" style="1088" customWidth="1"/>
    <col min="9" max="16384" width="13.25" style="1088"/>
  </cols>
  <sheetData>
    <row r="1" spans="1:9" ht="20.100000000000001" customHeight="1">
      <c r="A1" s="2265" t="s">
        <v>625</v>
      </c>
      <c r="B1" s="2266"/>
      <c r="C1" s="2266"/>
      <c r="D1" s="2266"/>
      <c r="E1" s="2266"/>
      <c r="F1" s="2266"/>
      <c r="G1" s="2266"/>
      <c r="H1" s="2266"/>
    </row>
    <row r="2" spans="1:9" ht="20.100000000000001" customHeight="1">
      <c r="A2" s="1154"/>
      <c r="B2" s="1152"/>
      <c r="C2" s="1152"/>
      <c r="D2" s="1153">
        <f>SUM(D4:D70)</f>
        <v>1171100</v>
      </c>
      <c r="E2" s="1152"/>
      <c r="F2" s="1152"/>
      <c r="G2" s="1152"/>
      <c r="H2" s="1152"/>
    </row>
    <row r="3" spans="1:9" ht="20.100000000000001" customHeight="1">
      <c r="A3" s="1150" t="s">
        <v>109</v>
      </c>
      <c r="B3" s="1150" t="s">
        <v>258</v>
      </c>
      <c r="C3" s="1150" t="s">
        <v>263</v>
      </c>
      <c r="D3" s="1151" t="s">
        <v>261</v>
      </c>
      <c r="E3" s="1150" t="s">
        <v>197</v>
      </c>
      <c r="F3" s="1150" t="s">
        <v>259</v>
      </c>
      <c r="G3" s="1149" t="s">
        <v>262</v>
      </c>
      <c r="H3" s="1148" t="s">
        <v>1500</v>
      </c>
    </row>
    <row r="4" spans="1:9" ht="20.100000000000001" customHeight="1">
      <c r="A4" s="1101">
        <v>1</v>
      </c>
      <c r="B4" s="1114" t="s">
        <v>627</v>
      </c>
      <c r="C4" s="1098">
        <v>1</v>
      </c>
      <c r="D4" s="1093">
        <f t="shared" ref="D4:D35" si="0">C4*H4</f>
        <v>22000</v>
      </c>
      <c r="E4" s="1098" t="s">
        <v>431</v>
      </c>
      <c r="F4" s="1098">
        <v>30105</v>
      </c>
      <c r="G4" s="1098" t="s">
        <v>1499</v>
      </c>
      <c r="H4" s="1105">
        <v>22000</v>
      </c>
    </row>
    <row r="5" spans="1:9" ht="20.100000000000001" customHeight="1">
      <c r="A5" s="1101">
        <v>1</v>
      </c>
      <c r="B5" s="1114" t="s">
        <v>627</v>
      </c>
      <c r="C5" s="1098">
        <v>1</v>
      </c>
      <c r="D5" s="1093">
        <f t="shared" si="0"/>
        <v>22000</v>
      </c>
      <c r="E5" s="1108" t="s">
        <v>66</v>
      </c>
      <c r="F5" s="1108">
        <v>30109</v>
      </c>
      <c r="G5" s="1098" t="s">
        <v>1472</v>
      </c>
      <c r="H5" s="1105">
        <v>22000</v>
      </c>
    </row>
    <row r="6" spans="1:9" ht="20.100000000000001" customHeight="1">
      <c r="A6" s="1101">
        <v>1</v>
      </c>
      <c r="B6" s="1114" t="s">
        <v>627</v>
      </c>
      <c r="C6" s="1098">
        <v>1</v>
      </c>
      <c r="D6" s="1093">
        <f t="shared" si="0"/>
        <v>22000</v>
      </c>
      <c r="E6" s="1108" t="s">
        <v>268</v>
      </c>
      <c r="F6" s="1108">
        <v>30201</v>
      </c>
      <c r="G6" s="1098"/>
      <c r="H6" s="1105">
        <v>22000</v>
      </c>
    </row>
    <row r="7" spans="1:9" ht="20.100000000000001" customHeight="1">
      <c r="A7" s="1101">
        <v>1</v>
      </c>
      <c r="B7" s="1137" t="s">
        <v>627</v>
      </c>
      <c r="C7" s="1098">
        <v>1</v>
      </c>
      <c r="D7" s="1093">
        <f t="shared" si="0"/>
        <v>22000</v>
      </c>
      <c r="E7" s="1098" t="s">
        <v>86</v>
      </c>
      <c r="F7" s="1098">
        <v>30302</v>
      </c>
      <c r="G7" s="1098"/>
      <c r="H7" s="1136">
        <v>22000</v>
      </c>
    </row>
    <row r="8" spans="1:9" ht="20.100000000000001" customHeight="1">
      <c r="A8" s="1101">
        <v>1</v>
      </c>
      <c r="B8" s="1147" t="s">
        <v>627</v>
      </c>
      <c r="C8" s="1098">
        <v>1</v>
      </c>
      <c r="D8" s="1093">
        <f t="shared" si="0"/>
        <v>22000</v>
      </c>
      <c r="E8" s="1098" t="s">
        <v>1466</v>
      </c>
      <c r="F8" s="1108">
        <v>30501</v>
      </c>
      <c r="G8" s="1098" t="s">
        <v>1498</v>
      </c>
      <c r="H8" s="1111">
        <v>22000</v>
      </c>
    </row>
    <row r="9" spans="1:9" ht="20.100000000000001" customHeight="1">
      <c r="A9" s="1101">
        <v>1</v>
      </c>
      <c r="B9" s="1118" t="s">
        <v>627</v>
      </c>
      <c r="C9" s="1098">
        <v>1</v>
      </c>
      <c r="D9" s="1093">
        <f t="shared" si="0"/>
        <v>22000</v>
      </c>
      <c r="E9" s="1098" t="s">
        <v>1497</v>
      </c>
      <c r="F9" s="1098">
        <v>30402</v>
      </c>
      <c r="G9" s="1098" t="s">
        <v>1496</v>
      </c>
      <c r="H9" s="1117">
        <v>22000</v>
      </c>
    </row>
    <row r="10" spans="1:9" ht="18" customHeight="1">
      <c r="A10" s="1146">
        <v>1</v>
      </c>
      <c r="B10" s="1145" t="s">
        <v>627</v>
      </c>
      <c r="C10" s="1144">
        <v>2</v>
      </c>
      <c r="D10" s="1093">
        <f t="shared" si="0"/>
        <v>44000</v>
      </c>
      <c r="E10" s="1108" t="s">
        <v>75</v>
      </c>
      <c r="F10" s="1108">
        <v>30403</v>
      </c>
      <c r="G10" s="1143" t="s">
        <v>1495</v>
      </c>
      <c r="H10" s="1142">
        <v>22000</v>
      </c>
    </row>
    <row r="11" spans="1:9" ht="21.75" customHeight="1">
      <c r="A11" s="1116">
        <v>1</v>
      </c>
      <c r="B11" s="1141" t="s">
        <v>627</v>
      </c>
      <c r="C11" s="1108">
        <v>1</v>
      </c>
      <c r="D11" s="1093">
        <f t="shared" si="0"/>
        <v>22000</v>
      </c>
      <c r="E11" s="1108" t="s">
        <v>1160</v>
      </c>
      <c r="F11" s="1108">
        <v>30404</v>
      </c>
      <c r="G11" s="1108" t="s">
        <v>1455</v>
      </c>
      <c r="H11" s="1107">
        <v>22000</v>
      </c>
    </row>
    <row r="12" spans="1:9" ht="20.100000000000001" customHeight="1">
      <c r="A12" s="1101">
        <v>1</v>
      </c>
      <c r="B12" s="1114" t="s">
        <v>627</v>
      </c>
      <c r="C12" s="1098">
        <v>1</v>
      </c>
      <c r="D12" s="1093">
        <f t="shared" si="0"/>
        <v>22000</v>
      </c>
      <c r="E12" s="1098" t="s">
        <v>1494</v>
      </c>
      <c r="F12" s="1098">
        <v>30408</v>
      </c>
      <c r="G12" s="1098"/>
      <c r="H12" s="1105">
        <v>22000</v>
      </c>
    </row>
    <row r="13" spans="1:9" ht="20.100000000000001" customHeight="1">
      <c r="A13" s="1101">
        <v>1</v>
      </c>
      <c r="B13" s="1114" t="s">
        <v>627</v>
      </c>
      <c r="C13" s="1098">
        <v>1</v>
      </c>
      <c r="D13" s="1093">
        <f t="shared" si="0"/>
        <v>22000</v>
      </c>
      <c r="E13" s="1098" t="s">
        <v>940</v>
      </c>
      <c r="F13" s="1098">
        <v>30604</v>
      </c>
      <c r="G13" s="1098"/>
      <c r="H13" s="1105">
        <v>22000</v>
      </c>
    </row>
    <row r="14" spans="1:9" ht="20.100000000000001" customHeight="1">
      <c r="A14" s="1101">
        <v>1</v>
      </c>
      <c r="B14" s="1140" t="s">
        <v>627</v>
      </c>
      <c r="C14" s="1098">
        <v>10</v>
      </c>
      <c r="D14" s="2177">
        <f t="shared" si="0"/>
        <v>220000</v>
      </c>
      <c r="E14" s="1098" t="s">
        <v>181</v>
      </c>
      <c r="F14" s="1098">
        <v>30605</v>
      </c>
      <c r="G14" s="1098"/>
      <c r="H14" s="1097">
        <v>22000</v>
      </c>
      <c r="I14" s="1088" t="s">
        <v>3673</v>
      </c>
    </row>
    <row r="15" spans="1:9" ht="20.100000000000001" customHeight="1">
      <c r="A15" s="1101">
        <v>1</v>
      </c>
      <c r="B15" s="1118" t="s">
        <v>627</v>
      </c>
      <c r="C15" s="1098">
        <v>1</v>
      </c>
      <c r="D15" s="1093">
        <f t="shared" si="0"/>
        <v>22000</v>
      </c>
      <c r="E15" s="1108" t="s">
        <v>314</v>
      </c>
      <c r="F15" s="1108">
        <v>30713</v>
      </c>
      <c r="G15" s="1098"/>
      <c r="H15" s="1117">
        <v>22000</v>
      </c>
    </row>
    <row r="16" spans="1:9" ht="20.100000000000001" customHeight="1">
      <c r="A16" s="1101">
        <v>2</v>
      </c>
      <c r="B16" s="1139" t="s">
        <v>1493</v>
      </c>
      <c r="C16" s="1098">
        <v>1</v>
      </c>
      <c r="D16" s="1093">
        <f t="shared" si="0"/>
        <v>30000</v>
      </c>
      <c r="E16" s="1108" t="s">
        <v>268</v>
      </c>
      <c r="F16" s="1108">
        <v>30201</v>
      </c>
      <c r="G16" s="1098"/>
      <c r="H16" s="1105">
        <v>30000</v>
      </c>
      <c r="I16" s="1088" t="s">
        <v>3673</v>
      </c>
    </row>
    <row r="17" spans="1:9" ht="20.100000000000001" customHeight="1">
      <c r="A17" s="1116">
        <v>2</v>
      </c>
      <c r="B17" s="1138" t="s">
        <v>1493</v>
      </c>
      <c r="C17" s="1108">
        <v>1</v>
      </c>
      <c r="D17" s="1093">
        <f t="shared" si="0"/>
        <v>30000</v>
      </c>
      <c r="E17" s="1108" t="s">
        <v>1160</v>
      </c>
      <c r="F17" s="1108">
        <v>30404</v>
      </c>
      <c r="G17" s="1108" t="s">
        <v>1492</v>
      </c>
      <c r="H17" s="1107">
        <v>30000</v>
      </c>
    </row>
    <row r="18" spans="1:9" ht="20.100000000000001" customHeight="1">
      <c r="A18" s="1101">
        <v>3</v>
      </c>
      <c r="B18" s="1100" t="s">
        <v>1487</v>
      </c>
      <c r="C18" s="1099">
        <v>1</v>
      </c>
      <c r="D18" s="1093">
        <f t="shared" si="0"/>
        <v>22000</v>
      </c>
      <c r="E18" s="1108" t="s">
        <v>268</v>
      </c>
      <c r="F18" s="1108">
        <v>30201</v>
      </c>
      <c r="G18" s="1098"/>
      <c r="H18" s="1105">
        <v>22000</v>
      </c>
      <c r="I18" s="1088" t="s">
        <v>3673</v>
      </c>
    </row>
    <row r="19" spans="1:9" ht="20.100000000000001" customHeight="1">
      <c r="A19" s="1101">
        <v>3</v>
      </c>
      <c r="B19" s="1100" t="s">
        <v>1487</v>
      </c>
      <c r="C19" s="1099">
        <v>1</v>
      </c>
      <c r="D19" s="1093">
        <f t="shared" si="0"/>
        <v>22000</v>
      </c>
      <c r="E19" s="1098" t="s">
        <v>1466</v>
      </c>
      <c r="F19" s="1108">
        <v>30501</v>
      </c>
      <c r="G19" s="1098" t="s">
        <v>1491</v>
      </c>
      <c r="H19" s="1111">
        <v>22000</v>
      </c>
    </row>
    <row r="20" spans="1:9" ht="20.100000000000001" customHeight="1">
      <c r="A20" s="1116">
        <v>3</v>
      </c>
      <c r="B20" s="1134" t="s">
        <v>1487</v>
      </c>
      <c r="C20" s="1109">
        <v>1</v>
      </c>
      <c r="D20" s="1093">
        <f t="shared" si="0"/>
        <v>22000</v>
      </c>
      <c r="E20" s="1108" t="s">
        <v>1160</v>
      </c>
      <c r="F20" s="1108">
        <v>30404</v>
      </c>
      <c r="G20" s="1108"/>
      <c r="H20" s="1107">
        <v>22000</v>
      </c>
      <c r="I20" s="1088" t="s">
        <v>3674</v>
      </c>
    </row>
    <row r="21" spans="1:9" ht="20.100000000000001" customHeight="1">
      <c r="A21" s="1101">
        <v>3</v>
      </c>
      <c r="B21" s="1100" t="s">
        <v>1487</v>
      </c>
      <c r="C21" s="1099">
        <v>1</v>
      </c>
      <c r="D21" s="1093">
        <f t="shared" si="0"/>
        <v>22000</v>
      </c>
      <c r="E21" s="1098" t="s">
        <v>1479</v>
      </c>
      <c r="F21" s="1098">
        <v>30407</v>
      </c>
      <c r="G21" s="1098" t="s">
        <v>1490</v>
      </c>
      <c r="H21" s="1117">
        <v>22000</v>
      </c>
      <c r="I21" s="1088" t="s">
        <v>3674</v>
      </c>
    </row>
    <row r="22" spans="1:9" ht="20.100000000000001" customHeight="1">
      <c r="A22" s="1101">
        <v>3</v>
      </c>
      <c r="B22" s="1100" t="s">
        <v>1487</v>
      </c>
      <c r="C22" s="1099">
        <v>1</v>
      </c>
      <c r="D22" s="1093">
        <f t="shared" si="0"/>
        <v>22000</v>
      </c>
      <c r="E22" s="1098" t="s">
        <v>1489</v>
      </c>
      <c r="F22" s="1108">
        <v>30704</v>
      </c>
      <c r="G22" s="1098" t="s">
        <v>1488</v>
      </c>
      <c r="H22" s="1117">
        <v>22000</v>
      </c>
      <c r="I22" s="1088" t="s">
        <v>3674</v>
      </c>
    </row>
    <row r="23" spans="1:9" ht="20.100000000000001" customHeight="1">
      <c r="A23" s="1101">
        <v>3</v>
      </c>
      <c r="B23" s="1100" t="s">
        <v>1487</v>
      </c>
      <c r="C23" s="1099">
        <v>1</v>
      </c>
      <c r="D23" s="1093">
        <f t="shared" si="0"/>
        <v>22000</v>
      </c>
      <c r="E23" s="1108" t="s">
        <v>314</v>
      </c>
      <c r="F23" s="1108">
        <v>30713</v>
      </c>
      <c r="G23" s="1098"/>
      <c r="H23" s="1117">
        <v>22000</v>
      </c>
      <c r="I23" s="1088" t="s">
        <v>3674</v>
      </c>
    </row>
    <row r="24" spans="1:9" ht="20.100000000000001" customHeight="1">
      <c r="A24" s="1101">
        <v>4</v>
      </c>
      <c r="B24" s="1118" t="s">
        <v>1473</v>
      </c>
      <c r="C24" s="1099">
        <v>1</v>
      </c>
      <c r="D24" s="1093">
        <f t="shared" si="0"/>
        <v>2800</v>
      </c>
      <c r="E24" s="1098" t="s">
        <v>60</v>
      </c>
      <c r="F24" s="1098">
        <v>30103</v>
      </c>
      <c r="G24" s="1098" t="s">
        <v>1486</v>
      </c>
      <c r="H24" s="1117">
        <v>2800</v>
      </c>
    </row>
    <row r="25" spans="1:9" ht="20.100000000000001" customHeight="1">
      <c r="A25" s="1101">
        <v>4</v>
      </c>
      <c r="B25" s="1114" t="s">
        <v>1473</v>
      </c>
      <c r="C25" s="1099">
        <v>1</v>
      </c>
      <c r="D25" s="1093">
        <f t="shared" si="0"/>
        <v>2800</v>
      </c>
      <c r="E25" s="1108" t="s">
        <v>268</v>
      </c>
      <c r="F25" s="1108">
        <v>30201</v>
      </c>
      <c r="G25" s="1098"/>
      <c r="H25" s="1105">
        <v>2800</v>
      </c>
    </row>
    <row r="26" spans="1:9" ht="20.100000000000001" customHeight="1">
      <c r="A26" s="1101">
        <v>4</v>
      </c>
      <c r="B26" s="1118" t="s">
        <v>1473</v>
      </c>
      <c r="C26" s="1099">
        <v>3</v>
      </c>
      <c r="D26" s="1093">
        <f t="shared" si="0"/>
        <v>8400</v>
      </c>
      <c r="E26" s="1108" t="s">
        <v>85</v>
      </c>
      <c r="F26" s="1098">
        <v>30301</v>
      </c>
      <c r="G26" s="1098"/>
      <c r="H26" s="1117">
        <v>2800</v>
      </c>
    </row>
    <row r="27" spans="1:9" ht="20.100000000000001" customHeight="1">
      <c r="A27" s="1101">
        <v>4</v>
      </c>
      <c r="B27" s="1137" t="s">
        <v>1473</v>
      </c>
      <c r="C27" s="1099">
        <v>2</v>
      </c>
      <c r="D27" s="1093">
        <f t="shared" si="0"/>
        <v>5600</v>
      </c>
      <c r="E27" s="1098" t="s">
        <v>86</v>
      </c>
      <c r="F27" s="1098">
        <v>30302</v>
      </c>
      <c r="G27" s="1098"/>
      <c r="H27" s="1136">
        <v>2800</v>
      </c>
    </row>
    <row r="28" spans="1:9" ht="20.100000000000001" customHeight="1">
      <c r="A28" s="1101">
        <v>4</v>
      </c>
      <c r="B28" s="1114" t="s">
        <v>1473</v>
      </c>
      <c r="C28" s="1099">
        <v>1</v>
      </c>
      <c r="D28" s="1093">
        <f t="shared" si="0"/>
        <v>2800</v>
      </c>
      <c r="E28" s="1108" t="s">
        <v>75</v>
      </c>
      <c r="F28" s="1108">
        <v>30403</v>
      </c>
      <c r="G28" s="1098" t="s">
        <v>1485</v>
      </c>
      <c r="H28" s="1105">
        <v>2800</v>
      </c>
    </row>
    <row r="29" spans="1:9" ht="20.100000000000001" customHeight="1">
      <c r="A29" s="1101">
        <v>4</v>
      </c>
      <c r="B29" s="1118" t="s">
        <v>1473</v>
      </c>
      <c r="C29" s="1099">
        <v>1</v>
      </c>
      <c r="D29" s="1093">
        <f t="shared" si="0"/>
        <v>2800</v>
      </c>
      <c r="E29" s="1098" t="s">
        <v>1479</v>
      </c>
      <c r="F29" s="1098">
        <v>30407</v>
      </c>
      <c r="G29" s="1098" t="s">
        <v>1484</v>
      </c>
      <c r="H29" s="1117">
        <v>2800</v>
      </c>
    </row>
    <row r="30" spans="1:9" ht="20.100000000000001" customHeight="1">
      <c r="A30" s="1101">
        <v>4</v>
      </c>
      <c r="B30" s="1114" t="s">
        <v>1473</v>
      </c>
      <c r="C30" s="1099">
        <v>2</v>
      </c>
      <c r="D30" s="1093">
        <f t="shared" si="0"/>
        <v>5600</v>
      </c>
      <c r="E30" s="1098" t="s">
        <v>940</v>
      </c>
      <c r="F30" s="1098">
        <v>30604</v>
      </c>
      <c r="G30" s="1098" t="s">
        <v>1483</v>
      </c>
      <c r="H30" s="1105">
        <v>2800</v>
      </c>
    </row>
    <row r="31" spans="1:9" ht="20.100000000000001" customHeight="1">
      <c r="A31" s="1101">
        <v>5</v>
      </c>
      <c r="B31" s="1100" t="s">
        <v>630</v>
      </c>
      <c r="C31" s="1099">
        <v>1</v>
      </c>
      <c r="D31" s="1093">
        <f t="shared" si="0"/>
        <v>2500</v>
      </c>
      <c r="E31" s="1098" t="s">
        <v>60</v>
      </c>
      <c r="F31" s="1098">
        <v>30103</v>
      </c>
      <c r="G31" s="1098" t="s">
        <v>1482</v>
      </c>
      <c r="H31" s="1117">
        <v>2500</v>
      </c>
    </row>
    <row r="32" spans="1:9" ht="20.100000000000001" customHeight="1">
      <c r="A32" s="1124">
        <v>5</v>
      </c>
      <c r="B32" s="1135" t="s">
        <v>630</v>
      </c>
      <c r="C32" s="1122">
        <v>1</v>
      </c>
      <c r="D32" s="1093">
        <f t="shared" si="0"/>
        <v>2500</v>
      </c>
      <c r="E32" s="1121" t="s">
        <v>77</v>
      </c>
      <c r="F32" s="1121">
        <v>30405</v>
      </c>
      <c r="G32" s="1120" t="s">
        <v>629</v>
      </c>
      <c r="H32" s="1119">
        <v>2500</v>
      </c>
    </row>
    <row r="33" spans="1:9" ht="20.100000000000001" customHeight="1">
      <c r="A33" s="1101">
        <v>5</v>
      </c>
      <c r="B33" s="1100" t="s">
        <v>630</v>
      </c>
      <c r="C33" s="1099">
        <v>1</v>
      </c>
      <c r="D33" s="1093">
        <f t="shared" si="0"/>
        <v>2500</v>
      </c>
      <c r="E33" s="1108" t="s">
        <v>268</v>
      </c>
      <c r="F33" s="1108">
        <v>30201</v>
      </c>
      <c r="G33" s="1098"/>
      <c r="H33" s="1105">
        <v>2500</v>
      </c>
    </row>
    <row r="34" spans="1:9" ht="20.100000000000001" customHeight="1">
      <c r="A34" s="1101">
        <v>5</v>
      </c>
      <c r="B34" s="1100" t="s">
        <v>630</v>
      </c>
      <c r="C34" s="1099">
        <v>1</v>
      </c>
      <c r="D34" s="1093">
        <f t="shared" si="0"/>
        <v>2500</v>
      </c>
      <c r="E34" s="1098" t="s">
        <v>1364</v>
      </c>
      <c r="F34" s="1108">
        <v>30205</v>
      </c>
      <c r="G34" s="1098" t="s">
        <v>1481</v>
      </c>
      <c r="H34" s="1105">
        <v>2500</v>
      </c>
    </row>
    <row r="35" spans="1:9" ht="20.100000000000001" customHeight="1">
      <c r="A35" s="1101">
        <v>5</v>
      </c>
      <c r="B35" s="1100" t="s">
        <v>630</v>
      </c>
      <c r="C35" s="1099">
        <v>4</v>
      </c>
      <c r="D35" s="1093">
        <f t="shared" si="0"/>
        <v>10000</v>
      </c>
      <c r="E35" s="1108" t="s">
        <v>85</v>
      </c>
      <c r="F35" s="1098">
        <v>30301</v>
      </c>
      <c r="G35" s="1098"/>
      <c r="H35" s="1117">
        <v>2500</v>
      </c>
    </row>
    <row r="36" spans="1:9" ht="20.100000000000001" customHeight="1">
      <c r="A36" s="1101">
        <v>5</v>
      </c>
      <c r="B36" s="1100" t="s">
        <v>630</v>
      </c>
      <c r="C36" s="1099">
        <v>2</v>
      </c>
      <c r="D36" s="1093">
        <f t="shared" ref="D36:D67" si="1">C36*H36</f>
        <v>5000</v>
      </c>
      <c r="E36" s="1098" t="s">
        <v>1466</v>
      </c>
      <c r="F36" s="1108">
        <v>30501</v>
      </c>
      <c r="G36" s="1098" t="s">
        <v>1480</v>
      </c>
      <c r="H36" s="1111">
        <v>2500</v>
      </c>
    </row>
    <row r="37" spans="1:9" ht="20.100000000000001" customHeight="1">
      <c r="A37" s="1101">
        <v>5</v>
      </c>
      <c r="B37" s="1100" t="s">
        <v>630</v>
      </c>
      <c r="C37" s="1099">
        <v>2</v>
      </c>
      <c r="D37" s="1093">
        <f t="shared" si="1"/>
        <v>5000</v>
      </c>
      <c r="E37" s="1108" t="s">
        <v>75</v>
      </c>
      <c r="F37" s="1108">
        <v>30403</v>
      </c>
      <c r="G37" s="1098"/>
      <c r="H37" s="1105">
        <v>2500</v>
      </c>
    </row>
    <row r="38" spans="1:9" ht="20.100000000000001" customHeight="1">
      <c r="A38" s="1116">
        <v>5</v>
      </c>
      <c r="B38" s="1134" t="s">
        <v>630</v>
      </c>
      <c r="C38" s="1109">
        <v>3</v>
      </c>
      <c r="D38" s="1093">
        <f t="shared" si="1"/>
        <v>7500</v>
      </c>
      <c r="E38" s="1108" t="s">
        <v>1160</v>
      </c>
      <c r="F38" s="1108">
        <v>30404</v>
      </c>
      <c r="G38" s="1108" t="s">
        <v>774</v>
      </c>
      <c r="H38" s="1107">
        <v>2500</v>
      </c>
    </row>
    <row r="39" spans="1:9" ht="20.100000000000001" customHeight="1">
      <c r="A39" s="1101">
        <v>5</v>
      </c>
      <c r="B39" s="1100" t="s">
        <v>630</v>
      </c>
      <c r="C39" s="1099">
        <v>1</v>
      </c>
      <c r="D39" s="1093">
        <f t="shared" si="1"/>
        <v>2500</v>
      </c>
      <c r="E39" s="1098" t="s">
        <v>1479</v>
      </c>
      <c r="F39" s="1098">
        <v>30407</v>
      </c>
      <c r="G39" s="1098" t="s">
        <v>1478</v>
      </c>
      <c r="H39" s="1117">
        <v>2500</v>
      </c>
    </row>
    <row r="40" spans="1:9" ht="20.100000000000001" customHeight="1">
      <c r="A40" s="1101">
        <v>5</v>
      </c>
      <c r="B40" s="1100" t="s">
        <v>630</v>
      </c>
      <c r="C40" s="1099">
        <v>1</v>
      </c>
      <c r="D40" s="1093">
        <f t="shared" si="1"/>
        <v>2500</v>
      </c>
      <c r="E40" s="1098" t="s">
        <v>1477</v>
      </c>
      <c r="F40" s="1098">
        <v>30502</v>
      </c>
      <c r="G40" s="1098"/>
      <c r="H40" s="1117">
        <v>2500</v>
      </c>
    </row>
    <row r="41" spans="1:9" ht="20.100000000000001" customHeight="1">
      <c r="A41" s="1101">
        <v>5</v>
      </c>
      <c r="B41" s="1100" t="s">
        <v>630</v>
      </c>
      <c r="C41" s="1099">
        <v>4</v>
      </c>
      <c r="D41" s="1093">
        <f t="shared" si="1"/>
        <v>10000</v>
      </c>
      <c r="E41" s="1108" t="s">
        <v>83</v>
      </c>
      <c r="F41" s="1108">
        <v>30503</v>
      </c>
      <c r="G41" s="1098" t="s">
        <v>1476</v>
      </c>
      <c r="H41" s="1111">
        <v>2500</v>
      </c>
    </row>
    <row r="42" spans="1:9" ht="20.100000000000001" customHeight="1">
      <c r="A42" s="1101">
        <v>5</v>
      </c>
      <c r="B42" s="1100" t="s">
        <v>630</v>
      </c>
      <c r="C42" s="1099">
        <v>1</v>
      </c>
      <c r="D42" s="1093">
        <f t="shared" si="1"/>
        <v>2500</v>
      </c>
      <c r="E42" s="1098" t="s">
        <v>940</v>
      </c>
      <c r="F42" s="1098">
        <v>30604</v>
      </c>
      <c r="G42" s="1098"/>
      <c r="H42" s="1105">
        <v>2500</v>
      </c>
    </row>
    <row r="43" spans="1:9" ht="20.100000000000001" customHeight="1">
      <c r="A43" s="1101">
        <v>5</v>
      </c>
      <c r="B43" s="1100" t="s">
        <v>630</v>
      </c>
      <c r="C43" s="1099">
        <v>1</v>
      </c>
      <c r="D43" s="1093">
        <f t="shared" si="1"/>
        <v>2500</v>
      </c>
      <c r="E43" s="1108" t="s">
        <v>314</v>
      </c>
      <c r="F43" s="1108">
        <v>30713</v>
      </c>
      <c r="G43" s="1098"/>
      <c r="H43" s="1117">
        <v>2500</v>
      </c>
    </row>
    <row r="44" spans="1:9" ht="20.100000000000001" customHeight="1">
      <c r="A44" s="1132">
        <v>6</v>
      </c>
      <c r="B44" s="1133" t="s">
        <v>631</v>
      </c>
      <c r="C44" s="1131">
        <v>1</v>
      </c>
      <c r="D44" s="1093">
        <f t="shared" si="1"/>
        <v>3200</v>
      </c>
      <c r="E44" s="1130" t="s">
        <v>628</v>
      </c>
      <c r="F44" s="1130">
        <v>30102</v>
      </c>
      <c r="G44" s="1129" t="s">
        <v>1475</v>
      </c>
      <c r="H44" s="1128">
        <v>3200</v>
      </c>
    </row>
    <row r="45" spans="1:9" ht="20.100000000000001" customHeight="1">
      <c r="A45" s="1101">
        <v>6</v>
      </c>
      <c r="B45" s="1114" t="s">
        <v>631</v>
      </c>
      <c r="C45" s="1099">
        <v>1</v>
      </c>
      <c r="D45" s="1093">
        <f t="shared" si="1"/>
        <v>3200</v>
      </c>
      <c r="E45" s="1108" t="s">
        <v>268</v>
      </c>
      <c r="F45" s="1108">
        <v>30201</v>
      </c>
      <c r="G45" s="1098"/>
      <c r="H45" s="1105">
        <v>3200</v>
      </c>
      <c r="I45" s="1088" t="s">
        <v>3673</v>
      </c>
    </row>
    <row r="46" spans="1:9" ht="20.100000000000001" customHeight="1">
      <c r="A46" s="1101">
        <v>6</v>
      </c>
      <c r="B46" s="1114" t="s">
        <v>631</v>
      </c>
      <c r="C46" s="1099">
        <v>1</v>
      </c>
      <c r="D46" s="1093">
        <f t="shared" si="1"/>
        <v>3200</v>
      </c>
      <c r="E46" s="1098" t="s">
        <v>940</v>
      </c>
      <c r="F46" s="1098">
        <v>30604</v>
      </c>
      <c r="G46" s="1098"/>
      <c r="H46" s="1105">
        <v>3200</v>
      </c>
    </row>
    <row r="47" spans="1:9" ht="20.100000000000001" customHeight="1">
      <c r="A47" s="1132">
        <v>7</v>
      </c>
      <c r="B47" s="1131" t="s">
        <v>632</v>
      </c>
      <c r="C47" s="1131">
        <v>2</v>
      </c>
      <c r="D47" s="1093">
        <f t="shared" si="1"/>
        <v>44000</v>
      </c>
      <c r="E47" s="1130" t="s">
        <v>628</v>
      </c>
      <c r="F47" s="1130">
        <v>30102</v>
      </c>
      <c r="G47" s="1129" t="s">
        <v>1474</v>
      </c>
      <c r="H47" s="1128">
        <v>22000</v>
      </c>
    </row>
    <row r="48" spans="1:9" ht="20.100000000000001" customHeight="1">
      <c r="A48" s="1101">
        <v>7</v>
      </c>
      <c r="B48" s="1100" t="s">
        <v>632</v>
      </c>
      <c r="C48" s="1099">
        <v>1</v>
      </c>
      <c r="D48" s="1093">
        <f t="shared" si="1"/>
        <v>22000</v>
      </c>
      <c r="E48" s="1098" t="s">
        <v>1466</v>
      </c>
      <c r="F48" s="1108">
        <v>30501</v>
      </c>
      <c r="G48" s="1098" t="s">
        <v>1465</v>
      </c>
      <c r="H48" s="1111">
        <v>22000</v>
      </c>
    </row>
    <row r="49" spans="1:9" ht="20.100000000000001" customHeight="1">
      <c r="A49" s="1096">
        <v>4</v>
      </c>
      <c r="B49" s="1095" t="s">
        <v>1473</v>
      </c>
      <c r="C49" s="1094">
        <v>2</v>
      </c>
      <c r="D49" s="1093">
        <f t="shared" si="1"/>
        <v>5600</v>
      </c>
      <c r="E49" s="1092" t="s">
        <v>181</v>
      </c>
      <c r="F49" s="1092">
        <v>30605</v>
      </c>
      <c r="G49" s="1091"/>
      <c r="H49" s="1090">
        <v>2800</v>
      </c>
      <c r="I49" s="1088" t="s">
        <v>3673</v>
      </c>
    </row>
    <row r="50" spans="1:9" ht="20.100000000000001" customHeight="1">
      <c r="A50" s="1101">
        <v>8</v>
      </c>
      <c r="B50" s="1127" t="s">
        <v>1470</v>
      </c>
      <c r="C50" s="1099">
        <v>1</v>
      </c>
      <c r="D50" s="1093">
        <f t="shared" si="1"/>
        <v>2600</v>
      </c>
      <c r="E50" s="1108" t="s">
        <v>66</v>
      </c>
      <c r="F50" s="1108">
        <v>30109</v>
      </c>
      <c r="G50" s="1098" t="s">
        <v>1472</v>
      </c>
      <c r="H50" s="1105">
        <v>2600</v>
      </c>
    </row>
    <row r="51" spans="1:9" ht="20.100000000000001" customHeight="1">
      <c r="A51" s="1101">
        <v>8</v>
      </c>
      <c r="B51" s="1127" t="s">
        <v>1470</v>
      </c>
      <c r="C51" s="1099">
        <v>2</v>
      </c>
      <c r="D51" s="1093">
        <f t="shared" si="1"/>
        <v>5200</v>
      </c>
      <c r="E51" s="1098" t="s">
        <v>1466</v>
      </c>
      <c r="F51" s="1108">
        <v>30501</v>
      </c>
      <c r="G51" s="1098" t="s">
        <v>1471</v>
      </c>
      <c r="H51" s="1111">
        <v>2600</v>
      </c>
    </row>
    <row r="52" spans="1:9" ht="20.100000000000001" customHeight="1">
      <c r="A52" s="1101"/>
      <c r="B52" s="1127" t="s">
        <v>1470</v>
      </c>
      <c r="C52" s="1099">
        <v>1</v>
      </c>
      <c r="D52" s="1093">
        <f t="shared" si="1"/>
        <v>2600</v>
      </c>
      <c r="E52" s="1098" t="s">
        <v>1598</v>
      </c>
      <c r="F52" s="1108">
        <v>30402</v>
      </c>
      <c r="G52" s="1098" t="s">
        <v>1599</v>
      </c>
      <c r="H52" s="1111">
        <v>2600</v>
      </c>
    </row>
    <row r="53" spans="1:9" ht="20.100000000000001" customHeight="1">
      <c r="A53" s="1101">
        <v>8</v>
      </c>
      <c r="B53" s="1127" t="s">
        <v>1470</v>
      </c>
      <c r="C53" s="1099">
        <v>5</v>
      </c>
      <c r="D53" s="1093">
        <f t="shared" si="1"/>
        <v>13000</v>
      </c>
      <c r="E53" s="1108" t="s">
        <v>75</v>
      </c>
      <c r="F53" s="1108">
        <v>30403</v>
      </c>
      <c r="G53" s="1126" t="s">
        <v>1469</v>
      </c>
      <c r="H53" s="1105">
        <v>2600</v>
      </c>
    </row>
    <row r="54" spans="1:9" ht="20.100000000000001" customHeight="1">
      <c r="A54" s="1101">
        <v>9</v>
      </c>
      <c r="B54" s="1114" t="s">
        <v>1459</v>
      </c>
      <c r="C54" s="1099">
        <v>1</v>
      </c>
      <c r="D54" s="1093">
        <f t="shared" si="1"/>
        <v>8000</v>
      </c>
      <c r="E54" s="1125" t="s">
        <v>431</v>
      </c>
      <c r="F54" s="1098">
        <v>30105</v>
      </c>
      <c r="G54" s="1098"/>
      <c r="H54" s="1105">
        <v>8000</v>
      </c>
    </row>
    <row r="55" spans="1:9" ht="20.100000000000001" customHeight="1">
      <c r="A55" s="1124">
        <v>9</v>
      </c>
      <c r="B55" s="1123" t="s">
        <v>1459</v>
      </c>
      <c r="C55" s="1122">
        <v>1</v>
      </c>
      <c r="D55" s="1093">
        <f t="shared" si="1"/>
        <v>8000</v>
      </c>
      <c r="E55" s="1121" t="s">
        <v>77</v>
      </c>
      <c r="F55" s="1121">
        <v>30405</v>
      </c>
      <c r="G55" s="1120" t="s">
        <v>1161</v>
      </c>
      <c r="H55" s="1119">
        <v>8000</v>
      </c>
    </row>
    <row r="56" spans="1:9" ht="20.100000000000001" customHeight="1">
      <c r="A56" s="1101">
        <v>9</v>
      </c>
      <c r="B56" s="1114" t="s">
        <v>1459</v>
      </c>
      <c r="C56" s="1099">
        <v>1</v>
      </c>
      <c r="D56" s="1093">
        <f t="shared" si="1"/>
        <v>8000</v>
      </c>
      <c r="E56" s="1108" t="s">
        <v>268</v>
      </c>
      <c r="F56" s="1108">
        <v>30201</v>
      </c>
      <c r="G56" s="1098"/>
      <c r="H56" s="1105">
        <v>8000</v>
      </c>
    </row>
    <row r="57" spans="1:9" ht="20.100000000000001" customHeight="1">
      <c r="A57" s="1101">
        <v>9</v>
      </c>
      <c r="B57" s="1118" t="s">
        <v>1459</v>
      </c>
      <c r="C57" s="1099">
        <v>1</v>
      </c>
      <c r="D57" s="1093">
        <f t="shared" si="1"/>
        <v>8000</v>
      </c>
      <c r="E57" s="1098" t="s">
        <v>85</v>
      </c>
      <c r="F57" s="1098">
        <v>30301</v>
      </c>
      <c r="G57" s="1098"/>
      <c r="H57" s="1117">
        <v>8000</v>
      </c>
    </row>
    <row r="58" spans="1:9" ht="20.100000000000001" customHeight="1">
      <c r="A58" s="1116">
        <v>9</v>
      </c>
      <c r="B58" s="1115" t="s">
        <v>1459</v>
      </c>
      <c r="C58" s="1109">
        <v>1</v>
      </c>
      <c r="D58" s="1093">
        <f t="shared" si="1"/>
        <v>8000</v>
      </c>
      <c r="E58" s="1108" t="s">
        <v>1160</v>
      </c>
      <c r="F58" s="1108">
        <v>30404</v>
      </c>
      <c r="G58" s="1108" t="s">
        <v>1455</v>
      </c>
      <c r="H58" s="1107">
        <v>8000</v>
      </c>
    </row>
    <row r="59" spans="1:9" ht="20.100000000000001" customHeight="1">
      <c r="A59" s="1101">
        <v>9</v>
      </c>
      <c r="B59" s="1114" t="s">
        <v>1459</v>
      </c>
      <c r="C59" s="1099">
        <v>1</v>
      </c>
      <c r="D59" s="1093">
        <f t="shared" si="1"/>
        <v>8000</v>
      </c>
      <c r="E59" s="1098" t="s">
        <v>1468</v>
      </c>
      <c r="F59" s="1098">
        <v>30408</v>
      </c>
      <c r="G59" s="1098"/>
      <c r="H59" s="1105">
        <v>8000</v>
      </c>
      <c r="I59" s="1088" t="s">
        <v>3676</v>
      </c>
    </row>
    <row r="60" spans="1:9" ht="20.100000000000001" customHeight="1">
      <c r="A60" s="1101">
        <v>10</v>
      </c>
      <c r="B60" s="1113" t="s">
        <v>1467</v>
      </c>
      <c r="C60" s="1099">
        <v>1</v>
      </c>
      <c r="D60" s="1093">
        <f t="shared" si="1"/>
        <v>7300</v>
      </c>
      <c r="E60" s="1108" t="s">
        <v>75</v>
      </c>
      <c r="F60" s="1108">
        <v>30403</v>
      </c>
      <c r="G60" s="1098"/>
      <c r="H60" s="1105">
        <v>7300</v>
      </c>
      <c r="I60" s="1088" t="s">
        <v>3675</v>
      </c>
    </row>
    <row r="61" spans="1:9" ht="20.100000000000001" customHeight="1">
      <c r="A61" s="1101">
        <v>10</v>
      </c>
      <c r="B61" s="1113" t="s">
        <v>1467</v>
      </c>
      <c r="C61" s="1099">
        <v>3</v>
      </c>
      <c r="D61" s="1093">
        <f t="shared" si="1"/>
        <v>21900</v>
      </c>
      <c r="E61" s="1098" t="s">
        <v>940</v>
      </c>
      <c r="F61" s="1098">
        <v>30604</v>
      </c>
      <c r="G61" s="1098"/>
      <c r="H61" s="1105">
        <v>7300</v>
      </c>
    </row>
    <row r="62" spans="1:9" ht="20.100000000000001" customHeight="1">
      <c r="A62" s="1101">
        <v>11</v>
      </c>
      <c r="B62" s="1112" t="s">
        <v>1463</v>
      </c>
      <c r="C62" s="1099">
        <v>1</v>
      </c>
      <c r="D62" s="1093">
        <f t="shared" si="1"/>
        <v>13000</v>
      </c>
      <c r="E62" s="1098" t="s">
        <v>1466</v>
      </c>
      <c r="F62" s="1108">
        <v>30501</v>
      </c>
      <c r="G62" s="1098" t="s">
        <v>1465</v>
      </c>
      <c r="H62" s="1111">
        <v>13000</v>
      </c>
    </row>
    <row r="63" spans="1:9" ht="20.100000000000001" customHeight="1">
      <c r="A63" s="1101">
        <v>11</v>
      </c>
      <c r="B63" s="1106" t="s">
        <v>1463</v>
      </c>
      <c r="C63" s="1099">
        <v>1</v>
      </c>
      <c r="D63" s="1093">
        <f t="shared" si="1"/>
        <v>13000</v>
      </c>
      <c r="E63" s="1108" t="s">
        <v>75</v>
      </c>
      <c r="F63" s="1108">
        <v>30403</v>
      </c>
      <c r="G63" s="1098" t="s">
        <v>1464</v>
      </c>
      <c r="H63" s="1105">
        <v>13000</v>
      </c>
    </row>
    <row r="64" spans="1:9" ht="20.100000000000001" customHeight="1">
      <c r="A64" s="1101">
        <v>11</v>
      </c>
      <c r="B64" s="1110" t="s">
        <v>1463</v>
      </c>
      <c r="C64" s="1109">
        <v>1</v>
      </c>
      <c r="D64" s="1093">
        <f t="shared" si="1"/>
        <v>13000</v>
      </c>
      <c r="E64" s="1108" t="s">
        <v>1160</v>
      </c>
      <c r="F64" s="1108">
        <v>30404</v>
      </c>
      <c r="G64" s="1108" t="s">
        <v>1455</v>
      </c>
      <c r="H64" s="1107">
        <v>13000</v>
      </c>
    </row>
    <row r="65" spans="1:9" ht="20.100000000000001" customHeight="1">
      <c r="A65" s="1101">
        <v>11</v>
      </c>
      <c r="B65" s="1106" t="s">
        <v>1463</v>
      </c>
      <c r="C65" s="1099">
        <v>3</v>
      </c>
      <c r="D65" s="1093">
        <f t="shared" si="1"/>
        <v>39000</v>
      </c>
      <c r="E65" s="1098" t="s">
        <v>940</v>
      </c>
      <c r="F65" s="1098">
        <v>30604</v>
      </c>
      <c r="G65" s="1098"/>
      <c r="H65" s="1105">
        <v>13000</v>
      </c>
      <c r="I65" s="1088" t="s">
        <v>3673</v>
      </c>
    </row>
    <row r="66" spans="1:9" ht="20.100000000000001" customHeight="1">
      <c r="A66" s="1104">
        <v>1</v>
      </c>
      <c r="B66" s="1103" t="s">
        <v>1462</v>
      </c>
      <c r="C66" s="1103">
        <v>2</v>
      </c>
      <c r="D66" s="1093">
        <f t="shared" si="1"/>
        <v>44000</v>
      </c>
      <c r="E66" s="1103" t="s">
        <v>628</v>
      </c>
      <c r="F66" s="1103">
        <v>30102</v>
      </c>
      <c r="G66" s="1103" t="s">
        <v>1461</v>
      </c>
      <c r="H66" s="1103">
        <v>22000</v>
      </c>
    </row>
    <row r="67" spans="1:9" ht="20.100000000000001" customHeight="1">
      <c r="A67" s="1104">
        <v>5</v>
      </c>
      <c r="B67" s="1103" t="s">
        <v>630</v>
      </c>
      <c r="C67" s="1103">
        <v>4</v>
      </c>
      <c r="D67" s="1093">
        <f t="shared" si="1"/>
        <v>10000</v>
      </c>
      <c r="E67" s="1103" t="s">
        <v>628</v>
      </c>
      <c r="F67" s="1103">
        <v>30103</v>
      </c>
      <c r="G67" s="1103" t="s">
        <v>1460</v>
      </c>
      <c r="H67" s="1103">
        <v>2500</v>
      </c>
    </row>
    <row r="68" spans="1:9" ht="20.100000000000001" customHeight="1">
      <c r="A68" s="1096">
        <v>5</v>
      </c>
      <c r="B68" s="1102" t="s">
        <v>630</v>
      </c>
      <c r="C68" s="1094">
        <v>10</v>
      </c>
      <c r="D68" s="1093">
        <f t="shared" ref="D68:D70" si="2">C68*H68</f>
        <v>25000</v>
      </c>
      <c r="E68" s="1092" t="s">
        <v>181</v>
      </c>
      <c r="F68" s="1092">
        <v>30605</v>
      </c>
      <c r="G68" s="1091"/>
      <c r="H68" s="1090">
        <v>2500</v>
      </c>
      <c r="I68" s="1088" t="s">
        <v>3673</v>
      </c>
    </row>
    <row r="69" spans="1:9" ht="20.100000000000001" customHeight="1">
      <c r="A69" s="1101">
        <v>7</v>
      </c>
      <c r="B69" s="1100" t="s">
        <v>632</v>
      </c>
      <c r="C69" s="1099">
        <v>2</v>
      </c>
      <c r="D69" s="1093">
        <f t="shared" si="2"/>
        <v>44000</v>
      </c>
      <c r="E69" s="1098" t="s">
        <v>181</v>
      </c>
      <c r="F69" s="1098">
        <v>30605</v>
      </c>
      <c r="G69" s="1098"/>
      <c r="H69" s="1097">
        <v>22000</v>
      </c>
      <c r="I69" s="1088" t="s">
        <v>3673</v>
      </c>
    </row>
    <row r="70" spans="1:9" ht="20.100000000000001" customHeight="1">
      <c r="A70" s="1096">
        <v>9</v>
      </c>
      <c r="B70" s="1095" t="s">
        <v>1459</v>
      </c>
      <c r="C70" s="1094">
        <v>3</v>
      </c>
      <c r="D70" s="1093">
        <f t="shared" si="2"/>
        <v>24000</v>
      </c>
      <c r="E70" s="1092" t="s">
        <v>181</v>
      </c>
      <c r="F70" s="1092">
        <v>30605</v>
      </c>
      <c r="G70" s="1091"/>
      <c r="H70" s="1090">
        <v>8000</v>
      </c>
      <c r="I70" s="1088" t="s">
        <v>3673</v>
      </c>
    </row>
    <row r="71" spans="1:9" ht="20.100000000000001" customHeight="1">
      <c r="D71" s="2178"/>
    </row>
  </sheetData>
  <autoFilter ref="A3:H70">
    <sortState ref="A14:H69">
      <sortCondition ref="A3:A66"/>
    </sortState>
  </autoFilter>
  <mergeCells count="1">
    <mergeCell ref="A1:H1"/>
  </mergeCells>
  <pageMargins left="0.7" right="0.7" top="0.75" bottom="0.75" header="0.3" footer="0.3"/>
  <pageSetup paperSize="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45"/>
  <sheetViews>
    <sheetView topLeftCell="A31" zoomScale="90" zoomScaleNormal="90" workbookViewId="0">
      <selection activeCell="F45" sqref="F45"/>
    </sheetView>
  </sheetViews>
  <sheetFormatPr defaultColWidth="10.375" defaultRowHeight="24"/>
  <cols>
    <col min="1" max="1" width="5.375" style="2181" customWidth="1"/>
    <col min="2" max="2" width="41.375" style="2183" customWidth="1"/>
    <col min="3" max="3" width="27.75" style="2183" customWidth="1"/>
    <col min="4" max="4" width="10.125" style="2183" customWidth="1"/>
    <col min="5" max="5" width="6.125" style="2184" bestFit="1" customWidth="1"/>
    <col min="6" max="6" width="12.75" style="2183" customWidth="1"/>
    <col min="7" max="7" width="21.25" style="2183" customWidth="1"/>
    <col min="8" max="242" width="10.375" style="2183"/>
    <col min="243" max="243" width="11.125" style="2183" customWidth="1"/>
    <col min="244" max="244" width="11.625" style="2183" customWidth="1"/>
    <col min="245" max="245" width="10.625" style="2183" customWidth="1"/>
    <col min="246" max="246" width="40" style="2183" customWidth="1"/>
    <col min="247" max="247" width="33.625" style="2183" customWidth="1"/>
    <col min="248" max="248" width="10.125" style="2183" customWidth="1"/>
    <col min="249" max="249" width="6" style="2183" bestFit="1" customWidth="1"/>
    <col min="250" max="250" width="10.875" style="2183" bestFit="1" customWidth="1"/>
    <col min="251" max="251" width="11.375" style="2183" bestFit="1" customWidth="1"/>
    <col min="252" max="252" width="7.375" style="2183" bestFit="1" customWidth="1"/>
    <col min="253" max="253" width="6" style="2183" bestFit="1" customWidth="1"/>
    <col min="254" max="254" width="9.125" style="2183" bestFit="1" customWidth="1"/>
    <col min="255" max="255" width="33.625" style="2183" customWidth="1"/>
    <col min="256" max="256" width="12.625" style="2183" customWidth="1"/>
    <col min="257" max="257" width="37" style="2183" customWidth="1"/>
    <col min="258" max="258" width="6.625" style="2183" bestFit="1" customWidth="1"/>
    <col min="259" max="259" width="15.375" style="2183" bestFit="1" customWidth="1"/>
    <col min="260" max="260" width="20.875" style="2183" customWidth="1"/>
    <col min="261" max="261" width="8.375" style="2183" bestFit="1" customWidth="1"/>
    <col min="262" max="262" width="8.375" style="2183" customWidth="1"/>
    <col min="263" max="263" width="21.125" style="2183" customWidth="1"/>
    <col min="264" max="498" width="10.375" style="2183"/>
    <col min="499" max="499" width="11.125" style="2183" customWidth="1"/>
    <col min="500" max="500" width="11.625" style="2183" customWidth="1"/>
    <col min="501" max="501" width="10.625" style="2183" customWidth="1"/>
    <col min="502" max="502" width="40" style="2183" customWidth="1"/>
    <col min="503" max="503" width="33.625" style="2183" customWidth="1"/>
    <col min="504" max="504" width="10.125" style="2183" customWidth="1"/>
    <col min="505" max="505" width="6" style="2183" bestFit="1" customWidth="1"/>
    <col min="506" max="506" width="10.875" style="2183" bestFit="1" customWidth="1"/>
    <col min="507" max="507" width="11.375" style="2183" bestFit="1" customWidth="1"/>
    <col min="508" max="508" width="7.375" style="2183" bestFit="1" customWidth="1"/>
    <col min="509" max="509" width="6" style="2183" bestFit="1" customWidth="1"/>
    <col min="510" max="510" width="9.125" style="2183" bestFit="1" customWidth="1"/>
    <col min="511" max="511" width="33.625" style="2183" customWidth="1"/>
    <col min="512" max="512" width="12.625" style="2183" customWidth="1"/>
    <col min="513" max="513" width="37" style="2183" customWidth="1"/>
    <col min="514" max="514" width="6.625" style="2183" bestFit="1" customWidth="1"/>
    <col min="515" max="515" width="15.375" style="2183" bestFit="1" customWidth="1"/>
    <col min="516" max="516" width="20.875" style="2183" customWidth="1"/>
    <col min="517" max="517" width="8.375" style="2183" bestFit="1" customWidth="1"/>
    <col min="518" max="518" width="8.375" style="2183" customWidth="1"/>
    <col min="519" max="519" width="21.125" style="2183" customWidth="1"/>
    <col min="520" max="754" width="10.375" style="2183"/>
    <col min="755" max="755" width="11.125" style="2183" customWidth="1"/>
    <col min="756" max="756" width="11.625" style="2183" customWidth="1"/>
    <col min="757" max="757" width="10.625" style="2183" customWidth="1"/>
    <col min="758" max="758" width="40" style="2183" customWidth="1"/>
    <col min="759" max="759" width="33.625" style="2183" customWidth="1"/>
    <col min="760" max="760" width="10.125" style="2183" customWidth="1"/>
    <col min="761" max="761" width="6" style="2183" bestFit="1" customWidth="1"/>
    <col min="762" max="762" width="10.875" style="2183" bestFit="1" customWidth="1"/>
    <col min="763" max="763" width="11.375" style="2183" bestFit="1" customWidth="1"/>
    <col min="764" max="764" width="7.375" style="2183" bestFit="1" customWidth="1"/>
    <col min="765" max="765" width="6" style="2183" bestFit="1" customWidth="1"/>
    <col min="766" max="766" width="9.125" style="2183" bestFit="1" customWidth="1"/>
    <col min="767" max="767" width="33.625" style="2183" customWidth="1"/>
    <col min="768" max="768" width="12.625" style="2183" customWidth="1"/>
    <col min="769" max="769" width="37" style="2183" customWidth="1"/>
    <col min="770" max="770" width="6.625" style="2183" bestFit="1" customWidth="1"/>
    <col min="771" max="771" width="15.375" style="2183" bestFit="1" customWidth="1"/>
    <col min="772" max="772" width="20.875" style="2183" customWidth="1"/>
    <col min="773" max="773" width="8.375" style="2183" bestFit="1" customWidth="1"/>
    <col min="774" max="774" width="8.375" style="2183" customWidth="1"/>
    <col min="775" max="775" width="21.125" style="2183" customWidth="1"/>
    <col min="776" max="1010" width="10.375" style="2183"/>
    <col min="1011" max="1011" width="11.125" style="2183" customWidth="1"/>
    <col min="1012" max="1012" width="11.625" style="2183" customWidth="1"/>
    <col min="1013" max="1013" width="10.625" style="2183" customWidth="1"/>
    <col min="1014" max="1014" width="40" style="2183" customWidth="1"/>
    <col min="1015" max="1015" width="33.625" style="2183" customWidth="1"/>
    <col min="1016" max="1016" width="10.125" style="2183" customWidth="1"/>
    <col min="1017" max="1017" width="6" style="2183" bestFit="1" customWidth="1"/>
    <col min="1018" max="1018" width="10.875" style="2183" bestFit="1" customWidth="1"/>
    <col min="1019" max="1019" width="11.375" style="2183" bestFit="1" customWidth="1"/>
    <col min="1020" max="1020" width="7.375" style="2183" bestFit="1" customWidth="1"/>
    <col min="1021" max="1021" width="6" style="2183" bestFit="1" customWidth="1"/>
    <col min="1022" max="1022" width="9.125" style="2183" bestFit="1" customWidth="1"/>
    <col min="1023" max="1023" width="33.625" style="2183" customWidth="1"/>
    <col min="1024" max="1024" width="12.625" style="2183" customWidth="1"/>
    <col min="1025" max="1025" width="37" style="2183" customWidth="1"/>
    <col min="1026" max="1026" width="6.625" style="2183" bestFit="1" customWidth="1"/>
    <col min="1027" max="1027" width="15.375" style="2183" bestFit="1" customWidth="1"/>
    <col min="1028" max="1028" width="20.875" style="2183" customWidth="1"/>
    <col min="1029" max="1029" width="8.375" style="2183" bestFit="1" customWidth="1"/>
    <col min="1030" max="1030" width="8.375" style="2183" customWidth="1"/>
    <col min="1031" max="1031" width="21.125" style="2183" customWidth="1"/>
    <col min="1032" max="1266" width="10.375" style="2183"/>
    <col min="1267" max="1267" width="11.125" style="2183" customWidth="1"/>
    <col min="1268" max="1268" width="11.625" style="2183" customWidth="1"/>
    <col min="1269" max="1269" width="10.625" style="2183" customWidth="1"/>
    <col min="1270" max="1270" width="40" style="2183" customWidth="1"/>
    <col min="1271" max="1271" width="33.625" style="2183" customWidth="1"/>
    <col min="1272" max="1272" width="10.125" style="2183" customWidth="1"/>
    <col min="1273" max="1273" width="6" style="2183" bestFit="1" customWidth="1"/>
    <col min="1274" max="1274" width="10.875" style="2183" bestFit="1" customWidth="1"/>
    <col min="1275" max="1275" width="11.375" style="2183" bestFit="1" customWidth="1"/>
    <col min="1276" max="1276" width="7.375" style="2183" bestFit="1" customWidth="1"/>
    <col min="1277" max="1277" width="6" style="2183" bestFit="1" customWidth="1"/>
    <col min="1278" max="1278" width="9.125" style="2183" bestFit="1" customWidth="1"/>
    <col min="1279" max="1279" width="33.625" style="2183" customWidth="1"/>
    <col min="1280" max="1280" width="12.625" style="2183" customWidth="1"/>
    <col min="1281" max="1281" width="37" style="2183" customWidth="1"/>
    <col min="1282" max="1282" width="6.625" style="2183" bestFit="1" customWidth="1"/>
    <col min="1283" max="1283" width="15.375" style="2183" bestFit="1" customWidth="1"/>
    <col min="1284" max="1284" width="20.875" style="2183" customWidth="1"/>
    <col min="1285" max="1285" width="8.375" style="2183" bestFit="1" customWidth="1"/>
    <col min="1286" max="1286" width="8.375" style="2183" customWidth="1"/>
    <col min="1287" max="1287" width="21.125" style="2183" customWidth="1"/>
    <col min="1288" max="1522" width="10.375" style="2183"/>
    <col min="1523" max="1523" width="11.125" style="2183" customWidth="1"/>
    <col min="1524" max="1524" width="11.625" style="2183" customWidth="1"/>
    <col min="1525" max="1525" width="10.625" style="2183" customWidth="1"/>
    <col min="1526" max="1526" width="40" style="2183" customWidth="1"/>
    <col min="1527" max="1527" width="33.625" style="2183" customWidth="1"/>
    <col min="1528" max="1528" width="10.125" style="2183" customWidth="1"/>
    <col min="1529" max="1529" width="6" style="2183" bestFit="1" customWidth="1"/>
    <col min="1530" max="1530" width="10.875" style="2183" bestFit="1" customWidth="1"/>
    <col min="1531" max="1531" width="11.375" style="2183" bestFit="1" customWidth="1"/>
    <col min="1532" max="1532" width="7.375" style="2183" bestFit="1" customWidth="1"/>
    <col min="1533" max="1533" width="6" style="2183" bestFit="1" customWidth="1"/>
    <col min="1534" max="1534" width="9.125" style="2183" bestFit="1" customWidth="1"/>
    <col min="1535" max="1535" width="33.625" style="2183" customWidth="1"/>
    <col min="1536" max="1536" width="12.625" style="2183" customWidth="1"/>
    <col min="1537" max="1537" width="37" style="2183" customWidth="1"/>
    <col min="1538" max="1538" width="6.625" style="2183" bestFit="1" customWidth="1"/>
    <col min="1539" max="1539" width="15.375" style="2183" bestFit="1" customWidth="1"/>
    <col min="1540" max="1540" width="20.875" style="2183" customWidth="1"/>
    <col min="1541" max="1541" width="8.375" style="2183" bestFit="1" customWidth="1"/>
    <col min="1542" max="1542" width="8.375" style="2183" customWidth="1"/>
    <col min="1543" max="1543" width="21.125" style="2183" customWidth="1"/>
    <col min="1544" max="1778" width="10.375" style="2183"/>
    <col min="1779" max="1779" width="11.125" style="2183" customWidth="1"/>
    <col min="1780" max="1780" width="11.625" style="2183" customWidth="1"/>
    <col min="1781" max="1781" width="10.625" style="2183" customWidth="1"/>
    <col min="1782" max="1782" width="40" style="2183" customWidth="1"/>
    <col min="1783" max="1783" width="33.625" style="2183" customWidth="1"/>
    <col min="1784" max="1784" width="10.125" style="2183" customWidth="1"/>
    <col min="1785" max="1785" width="6" style="2183" bestFit="1" customWidth="1"/>
    <col min="1786" max="1786" width="10.875" style="2183" bestFit="1" customWidth="1"/>
    <col min="1787" max="1787" width="11.375" style="2183" bestFit="1" customWidth="1"/>
    <col min="1788" max="1788" width="7.375" style="2183" bestFit="1" customWidth="1"/>
    <col min="1789" max="1789" width="6" style="2183" bestFit="1" customWidth="1"/>
    <col min="1790" max="1790" width="9.125" style="2183" bestFit="1" customWidth="1"/>
    <col min="1791" max="1791" width="33.625" style="2183" customWidth="1"/>
    <col min="1792" max="1792" width="12.625" style="2183" customWidth="1"/>
    <col min="1793" max="1793" width="37" style="2183" customWidth="1"/>
    <col min="1794" max="1794" width="6.625" style="2183" bestFit="1" customWidth="1"/>
    <col min="1795" max="1795" width="15.375" style="2183" bestFit="1" customWidth="1"/>
    <col min="1796" max="1796" width="20.875" style="2183" customWidth="1"/>
    <col min="1797" max="1797" width="8.375" style="2183" bestFit="1" customWidth="1"/>
    <col min="1798" max="1798" width="8.375" style="2183" customWidth="1"/>
    <col min="1799" max="1799" width="21.125" style="2183" customWidth="1"/>
    <col min="1800" max="2034" width="10.375" style="2183"/>
    <col min="2035" max="2035" width="11.125" style="2183" customWidth="1"/>
    <col min="2036" max="2036" width="11.625" style="2183" customWidth="1"/>
    <col min="2037" max="2037" width="10.625" style="2183" customWidth="1"/>
    <col min="2038" max="2038" width="40" style="2183" customWidth="1"/>
    <col min="2039" max="2039" width="33.625" style="2183" customWidth="1"/>
    <col min="2040" max="2040" width="10.125" style="2183" customWidth="1"/>
    <col min="2041" max="2041" width="6" style="2183" bestFit="1" customWidth="1"/>
    <col min="2042" max="2042" width="10.875" style="2183" bestFit="1" customWidth="1"/>
    <col min="2043" max="2043" width="11.375" style="2183" bestFit="1" customWidth="1"/>
    <col min="2044" max="2044" width="7.375" style="2183" bestFit="1" customWidth="1"/>
    <col min="2045" max="2045" width="6" style="2183" bestFit="1" customWidth="1"/>
    <col min="2046" max="2046" width="9.125" style="2183" bestFit="1" customWidth="1"/>
    <col min="2047" max="2047" width="33.625" style="2183" customWidth="1"/>
    <col min="2048" max="2048" width="12.625" style="2183" customWidth="1"/>
    <col min="2049" max="2049" width="37" style="2183" customWidth="1"/>
    <col min="2050" max="2050" width="6.625" style="2183" bestFit="1" customWidth="1"/>
    <col min="2051" max="2051" width="15.375" style="2183" bestFit="1" customWidth="1"/>
    <col min="2052" max="2052" width="20.875" style="2183" customWidth="1"/>
    <col min="2053" max="2053" width="8.375" style="2183" bestFit="1" customWidth="1"/>
    <col min="2054" max="2054" width="8.375" style="2183" customWidth="1"/>
    <col min="2055" max="2055" width="21.125" style="2183" customWidth="1"/>
    <col min="2056" max="2290" width="10.375" style="2183"/>
    <col min="2291" max="2291" width="11.125" style="2183" customWidth="1"/>
    <col min="2292" max="2292" width="11.625" style="2183" customWidth="1"/>
    <col min="2293" max="2293" width="10.625" style="2183" customWidth="1"/>
    <col min="2294" max="2294" width="40" style="2183" customWidth="1"/>
    <col min="2295" max="2295" width="33.625" style="2183" customWidth="1"/>
    <col min="2296" max="2296" width="10.125" style="2183" customWidth="1"/>
    <col min="2297" max="2297" width="6" style="2183" bestFit="1" customWidth="1"/>
    <col min="2298" max="2298" width="10.875" style="2183" bestFit="1" customWidth="1"/>
    <col min="2299" max="2299" width="11.375" style="2183" bestFit="1" customWidth="1"/>
    <col min="2300" max="2300" width="7.375" style="2183" bestFit="1" customWidth="1"/>
    <col min="2301" max="2301" width="6" style="2183" bestFit="1" customWidth="1"/>
    <col min="2302" max="2302" width="9.125" style="2183" bestFit="1" customWidth="1"/>
    <col min="2303" max="2303" width="33.625" style="2183" customWidth="1"/>
    <col min="2304" max="2304" width="12.625" style="2183" customWidth="1"/>
    <col min="2305" max="2305" width="37" style="2183" customWidth="1"/>
    <col min="2306" max="2306" width="6.625" style="2183" bestFit="1" customWidth="1"/>
    <col min="2307" max="2307" width="15.375" style="2183" bestFit="1" customWidth="1"/>
    <col min="2308" max="2308" width="20.875" style="2183" customWidth="1"/>
    <col min="2309" max="2309" width="8.375" style="2183" bestFit="1" customWidth="1"/>
    <col min="2310" max="2310" width="8.375" style="2183" customWidth="1"/>
    <col min="2311" max="2311" width="21.125" style="2183" customWidth="1"/>
    <col min="2312" max="2546" width="10.375" style="2183"/>
    <col min="2547" max="2547" width="11.125" style="2183" customWidth="1"/>
    <col min="2548" max="2548" width="11.625" style="2183" customWidth="1"/>
    <col min="2549" max="2549" width="10.625" style="2183" customWidth="1"/>
    <col min="2550" max="2550" width="40" style="2183" customWidth="1"/>
    <col min="2551" max="2551" width="33.625" style="2183" customWidth="1"/>
    <col min="2552" max="2552" width="10.125" style="2183" customWidth="1"/>
    <col min="2553" max="2553" width="6" style="2183" bestFit="1" customWidth="1"/>
    <col min="2554" max="2554" width="10.875" style="2183" bestFit="1" customWidth="1"/>
    <col min="2555" max="2555" width="11.375" style="2183" bestFit="1" customWidth="1"/>
    <col min="2556" max="2556" width="7.375" style="2183" bestFit="1" customWidth="1"/>
    <col min="2557" max="2557" width="6" style="2183" bestFit="1" customWidth="1"/>
    <col min="2558" max="2558" width="9.125" style="2183" bestFit="1" customWidth="1"/>
    <col min="2559" max="2559" width="33.625" style="2183" customWidth="1"/>
    <col min="2560" max="2560" width="12.625" style="2183" customWidth="1"/>
    <col min="2561" max="2561" width="37" style="2183" customWidth="1"/>
    <col min="2562" max="2562" width="6.625" style="2183" bestFit="1" customWidth="1"/>
    <col min="2563" max="2563" width="15.375" style="2183" bestFit="1" customWidth="1"/>
    <col min="2564" max="2564" width="20.875" style="2183" customWidth="1"/>
    <col min="2565" max="2565" width="8.375" style="2183" bestFit="1" customWidth="1"/>
    <col min="2566" max="2566" width="8.375" style="2183" customWidth="1"/>
    <col min="2567" max="2567" width="21.125" style="2183" customWidth="1"/>
    <col min="2568" max="2802" width="10.375" style="2183"/>
    <col min="2803" max="2803" width="11.125" style="2183" customWidth="1"/>
    <col min="2804" max="2804" width="11.625" style="2183" customWidth="1"/>
    <col min="2805" max="2805" width="10.625" style="2183" customWidth="1"/>
    <col min="2806" max="2806" width="40" style="2183" customWidth="1"/>
    <col min="2807" max="2807" width="33.625" style="2183" customWidth="1"/>
    <col min="2808" max="2808" width="10.125" style="2183" customWidth="1"/>
    <col min="2809" max="2809" width="6" style="2183" bestFit="1" customWidth="1"/>
    <col min="2810" max="2810" width="10.875" style="2183" bestFit="1" customWidth="1"/>
    <col min="2811" max="2811" width="11.375" style="2183" bestFit="1" customWidth="1"/>
    <col min="2812" max="2812" width="7.375" style="2183" bestFit="1" customWidth="1"/>
    <col min="2813" max="2813" width="6" style="2183" bestFit="1" customWidth="1"/>
    <col min="2814" max="2814" width="9.125" style="2183" bestFit="1" customWidth="1"/>
    <col min="2815" max="2815" width="33.625" style="2183" customWidth="1"/>
    <col min="2816" max="2816" width="12.625" style="2183" customWidth="1"/>
    <col min="2817" max="2817" width="37" style="2183" customWidth="1"/>
    <col min="2818" max="2818" width="6.625" style="2183" bestFit="1" customWidth="1"/>
    <col min="2819" max="2819" width="15.375" style="2183" bestFit="1" customWidth="1"/>
    <col min="2820" max="2820" width="20.875" style="2183" customWidth="1"/>
    <col min="2821" max="2821" width="8.375" style="2183" bestFit="1" customWidth="1"/>
    <col min="2822" max="2822" width="8.375" style="2183" customWidth="1"/>
    <col min="2823" max="2823" width="21.125" style="2183" customWidth="1"/>
    <col min="2824" max="3058" width="10.375" style="2183"/>
    <col min="3059" max="3059" width="11.125" style="2183" customWidth="1"/>
    <col min="3060" max="3060" width="11.625" style="2183" customWidth="1"/>
    <col min="3061" max="3061" width="10.625" style="2183" customWidth="1"/>
    <col min="3062" max="3062" width="40" style="2183" customWidth="1"/>
    <col min="3063" max="3063" width="33.625" style="2183" customWidth="1"/>
    <col min="3064" max="3064" width="10.125" style="2183" customWidth="1"/>
    <col min="3065" max="3065" width="6" style="2183" bestFit="1" customWidth="1"/>
    <col min="3066" max="3066" width="10.875" style="2183" bestFit="1" customWidth="1"/>
    <col min="3067" max="3067" width="11.375" style="2183" bestFit="1" customWidth="1"/>
    <col min="3068" max="3068" width="7.375" style="2183" bestFit="1" customWidth="1"/>
    <col min="3069" max="3069" width="6" style="2183" bestFit="1" customWidth="1"/>
    <col min="3070" max="3070" width="9.125" style="2183" bestFit="1" customWidth="1"/>
    <col min="3071" max="3071" width="33.625" style="2183" customWidth="1"/>
    <col min="3072" max="3072" width="12.625" style="2183" customWidth="1"/>
    <col min="3073" max="3073" width="37" style="2183" customWidth="1"/>
    <col min="3074" max="3074" width="6.625" style="2183" bestFit="1" customWidth="1"/>
    <col min="3075" max="3075" width="15.375" style="2183" bestFit="1" customWidth="1"/>
    <col min="3076" max="3076" width="20.875" style="2183" customWidth="1"/>
    <col min="3077" max="3077" width="8.375" style="2183" bestFit="1" customWidth="1"/>
    <col min="3078" max="3078" width="8.375" style="2183" customWidth="1"/>
    <col min="3079" max="3079" width="21.125" style="2183" customWidth="1"/>
    <col min="3080" max="3314" width="10.375" style="2183"/>
    <col min="3315" max="3315" width="11.125" style="2183" customWidth="1"/>
    <col min="3316" max="3316" width="11.625" style="2183" customWidth="1"/>
    <col min="3317" max="3317" width="10.625" style="2183" customWidth="1"/>
    <col min="3318" max="3318" width="40" style="2183" customWidth="1"/>
    <col min="3319" max="3319" width="33.625" style="2183" customWidth="1"/>
    <col min="3320" max="3320" width="10.125" style="2183" customWidth="1"/>
    <col min="3321" max="3321" width="6" style="2183" bestFit="1" customWidth="1"/>
    <col min="3322" max="3322" width="10.875" style="2183" bestFit="1" customWidth="1"/>
    <col min="3323" max="3323" width="11.375" style="2183" bestFit="1" customWidth="1"/>
    <col min="3324" max="3324" width="7.375" style="2183" bestFit="1" customWidth="1"/>
    <col min="3325" max="3325" width="6" style="2183" bestFit="1" customWidth="1"/>
    <col min="3326" max="3326" width="9.125" style="2183" bestFit="1" customWidth="1"/>
    <col min="3327" max="3327" width="33.625" style="2183" customWidth="1"/>
    <col min="3328" max="3328" width="12.625" style="2183" customWidth="1"/>
    <col min="3329" max="3329" width="37" style="2183" customWidth="1"/>
    <col min="3330" max="3330" width="6.625" style="2183" bestFit="1" customWidth="1"/>
    <col min="3331" max="3331" width="15.375" style="2183" bestFit="1" customWidth="1"/>
    <col min="3332" max="3332" width="20.875" style="2183" customWidth="1"/>
    <col min="3333" max="3333" width="8.375" style="2183" bestFit="1" customWidth="1"/>
    <col min="3334" max="3334" width="8.375" style="2183" customWidth="1"/>
    <col min="3335" max="3335" width="21.125" style="2183" customWidth="1"/>
    <col min="3336" max="3570" width="10.375" style="2183"/>
    <col min="3571" max="3571" width="11.125" style="2183" customWidth="1"/>
    <col min="3572" max="3572" width="11.625" style="2183" customWidth="1"/>
    <col min="3573" max="3573" width="10.625" style="2183" customWidth="1"/>
    <col min="3574" max="3574" width="40" style="2183" customWidth="1"/>
    <col min="3575" max="3575" width="33.625" style="2183" customWidth="1"/>
    <col min="3576" max="3576" width="10.125" style="2183" customWidth="1"/>
    <col min="3577" max="3577" width="6" style="2183" bestFit="1" customWidth="1"/>
    <col min="3578" max="3578" width="10.875" style="2183" bestFit="1" customWidth="1"/>
    <col min="3579" max="3579" width="11.375" style="2183" bestFit="1" customWidth="1"/>
    <col min="3580" max="3580" width="7.375" style="2183" bestFit="1" customWidth="1"/>
    <col min="3581" max="3581" width="6" style="2183" bestFit="1" customWidth="1"/>
    <col min="3582" max="3582" width="9.125" style="2183" bestFit="1" customWidth="1"/>
    <col min="3583" max="3583" width="33.625" style="2183" customWidth="1"/>
    <col min="3584" max="3584" width="12.625" style="2183" customWidth="1"/>
    <col min="3585" max="3585" width="37" style="2183" customWidth="1"/>
    <col min="3586" max="3586" width="6.625" style="2183" bestFit="1" customWidth="1"/>
    <col min="3587" max="3587" width="15.375" style="2183" bestFit="1" customWidth="1"/>
    <col min="3588" max="3588" width="20.875" style="2183" customWidth="1"/>
    <col min="3589" max="3589" width="8.375" style="2183" bestFit="1" customWidth="1"/>
    <col min="3590" max="3590" width="8.375" style="2183" customWidth="1"/>
    <col min="3591" max="3591" width="21.125" style="2183" customWidth="1"/>
    <col min="3592" max="3826" width="10.375" style="2183"/>
    <col min="3827" max="3827" width="11.125" style="2183" customWidth="1"/>
    <col min="3828" max="3828" width="11.625" style="2183" customWidth="1"/>
    <col min="3829" max="3829" width="10.625" style="2183" customWidth="1"/>
    <col min="3830" max="3830" width="40" style="2183" customWidth="1"/>
    <col min="3831" max="3831" width="33.625" style="2183" customWidth="1"/>
    <col min="3832" max="3832" width="10.125" style="2183" customWidth="1"/>
    <col min="3833" max="3833" width="6" style="2183" bestFit="1" customWidth="1"/>
    <col min="3834" max="3834" width="10.875" style="2183" bestFit="1" customWidth="1"/>
    <col min="3835" max="3835" width="11.375" style="2183" bestFit="1" customWidth="1"/>
    <col min="3836" max="3836" width="7.375" style="2183" bestFit="1" customWidth="1"/>
    <col min="3837" max="3837" width="6" style="2183" bestFit="1" customWidth="1"/>
    <col min="3838" max="3838" width="9.125" style="2183" bestFit="1" customWidth="1"/>
    <col min="3839" max="3839" width="33.625" style="2183" customWidth="1"/>
    <col min="3840" max="3840" width="12.625" style="2183" customWidth="1"/>
    <col min="3841" max="3841" width="37" style="2183" customWidth="1"/>
    <col min="3842" max="3842" width="6.625" style="2183" bestFit="1" customWidth="1"/>
    <col min="3843" max="3843" width="15.375" style="2183" bestFit="1" customWidth="1"/>
    <col min="3844" max="3844" width="20.875" style="2183" customWidth="1"/>
    <col min="3845" max="3845" width="8.375" style="2183" bestFit="1" customWidth="1"/>
    <col min="3846" max="3846" width="8.375" style="2183" customWidth="1"/>
    <col min="3847" max="3847" width="21.125" style="2183" customWidth="1"/>
    <col min="3848" max="4082" width="10.375" style="2183"/>
    <col min="4083" max="4083" width="11.125" style="2183" customWidth="1"/>
    <col min="4084" max="4084" width="11.625" style="2183" customWidth="1"/>
    <col min="4085" max="4085" width="10.625" style="2183" customWidth="1"/>
    <col min="4086" max="4086" width="40" style="2183" customWidth="1"/>
    <col min="4087" max="4087" width="33.625" style="2183" customWidth="1"/>
    <col min="4088" max="4088" width="10.125" style="2183" customWidth="1"/>
    <col min="4089" max="4089" width="6" style="2183" bestFit="1" customWidth="1"/>
    <col min="4090" max="4090" width="10.875" style="2183" bestFit="1" customWidth="1"/>
    <col min="4091" max="4091" width="11.375" style="2183" bestFit="1" customWidth="1"/>
    <col min="4092" max="4092" width="7.375" style="2183" bestFit="1" customWidth="1"/>
    <col min="4093" max="4093" width="6" style="2183" bestFit="1" customWidth="1"/>
    <col min="4094" max="4094" width="9.125" style="2183" bestFit="1" customWidth="1"/>
    <col min="4095" max="4095" width="33.625" style="2183" customWidth="1"/>
    <col min="4096" max="4096" width="12.625" style="2183" customWidth="1"/>
    <col min="4097" max="4097" width="37" style="2183" customWidth="1"/>
    <col min="4098" max="4098" width="6.625" style="2183" bestFit="1" customWidth="1"/>
    <col min="4099" max="4099" width="15.375" style="2183" bestFit="1" customWidth="1"/>
    <col min="4100" max="4100" width="20.875" style="2183" customWidth="1"/>
    <col min="4101" max="4101" width="8.375" style="2183" bestFit="1" customWidth="1"/>
    <col min="4102" max="4102" width="8.375" style="2183" customWidth="1"/>
    <col min="4103" max="4103" width="21.125" style="2183" customWidth="1"/>
    <col min="4104" max="4338" width="10.375" style="2183"/>
    <col min="4339" max="4339" width="11.125" style="2183" customWidth="1"/>
    <col min="4340" max="4340" width="11.625" style="2183" customWidth="1"/>
    <col min="4341" max="4341" width="10.625" style="2183" customWidth="1"/>
    <col min="4342" max="4342" width="40" style="2183" customWidth="1"/>
    <col min="4343" max="4343" width="33.625" style="2183" customWidth="1"/>
    <col min="4344" max="4344" width="10.125" style="2183" customWidth="1"/>
    <col min="4345" max="4345" width="6" style="2183" bestFit="1" customWidth="1"/>
    <col min="4346" max="4346" width="10.875" style="2183" bestFit="1" customWidth="1"/>
    <col min="4347" max="4347" width="11.375" style="2183" bestFit="1" customWidth="1"/>
    <col min="4348" max="4348" width="7.375" style="2183" bestFit="1" customWidth="1"/>
    <col min="4349" max="4349" width="6" style="2183" bestFit="1" customWidth="1"/>
    <col min="4350" max="4350" width="9.125" style="2183" bestFit="1" customWidth="1"/>
    <col min="4351" max="4351" width="33.625" style="2183" customWidth="1"/>
    <col min="4352" max="4352" width="12.625" style="2183" customWidth="1"/>
    <col min="4353" max="4353" width="37" style="2183" customWidth="1"/>
    <col min="4354" max="4354" width="6.625" style="2183" bestFit="1" customWidth="1"/>
    <col min="4355" max="4355" width="15.375" style="2183" bestFit="1" customWidth="1"/>
    <col min="4356" max="4356" width="20.875" style="2183" customWidth="1"/>
    <col min="4357" max="4357" width="8.375" style="2183" bestFit="1" customWidth="1"/>
    <col min="4358" max="4358" width="8.375" style="2183" customWidth="1"/>
    <col min="4359" max="4359" width="21.125" style="2183" customWidth="1"/>
    <col min="4360" max="4594" width="10.375" style="2183"/>
    <col min="4595" max="4595" width="11.125" style="2183" customWidth="1"/>
    <col min="4596" max="4596" width="11.625" style="2183" customWidth="1"/>
    <col min="4597" max="4597" width="10.625" style="2183" customWidth="1"/>
    <col min="4598" max="4598" width="40" style="2183" customWidth="1"/>
    <col min="4599" max="4599" width="33.625" style="2183" customWidth="1"/>
    <col min="4600" max="4600" width="10.125" style="2183" customWidth="1"/>
    <col min="4601" max="4601" width="6" style="2183" bestFit="1" customWidth="1"/>
    <col min="4602" max="4602" width="10.875" style="2183" bestFit="1" customWidth="1"/>
    <col min="4603" max="4603" width="11.375" style="2183" bestFit="1" customWidth="1"/>
    <col min="4604" max="4604" width="7.375" style="2183" bestFit="1" customWidth="1"/>
    <col min="4605" max="4605" width="6" style="2183" bestFit="1" customWidth="1"/>
    <col min="4606" max="4606" width="9.125" style="2183" bestFit="1" customWidth="1"/>
    <col min="4607" max="4607" width="33.625" style="2183" customWidth="1"/>
    <col min="4608" max="4608" width="12.625" style="2183" customWidth="1"/>
    <col min="4609" max="4609" width="37" style="2183" customWidth="1"/>
    <col min="4610" max="4610" width="6.625" style="2183" bestFit="1" customWidth="1"/>
    <col min="4611" max="4611" width="15.375" style="2183" bestFit="1" customWidth="1"/>
    <col min="4612" max="4612" width="20.875" style="2183" customWidth="1"/>
    <col min="4613" max="4613" width="8.375" style="2183" bestFit="1" customWidth="1"/>
    <col min="4614" max="4614" width="8.375" style="2183" customWidth="1"/>
    <col min="4615" max="4615" width="21.125" style="2183" customWidth="1"/>
    <col min="4616" max="4850" width="10.375" style="2183"/>
    <col min="4851" max="4851" width="11.125" style="2183" customWidth="1"/>
    <col min="4852" max="4852" width="11.625" style="2183" customWidth="1"/>
    <col min="4853" max="4853" width="10.625" style="2183" customWidth="1"/>
    <col min="4854" max="4854" width="40" style="2183" customWidth="1"/>
    <col min="4855" max="4855" width="33.625" style="2183" customWidth="1"/>
    <col min="4856" max="4856" width="10.125" style="2183" customWidth="1"/>
    <col min="4857" max="4857" width="6" style="2183" bestFit="1" customWidth="1"/>
    <col min="4858" max="4858" width="10.875" style="2183" bestFit="1" customWidth="1"/>
    <col min="4859" max="4859" width="11.375" style="2183" bestFit="1" customWidth="1"/>
    <col min="4860" max="4860" width="7.375" style="2183" bestFit="1" customWidth="1"/>
    <col min="4861" max="4861" width="6" style="2183" bestFit="1" customWidth="1"/>
    <col min="4862" max="4862" width="9.125" style="2183" bestFit="1" customWidth="1"/>
    <col min="4863" max="4863" width="33.625" style="2183" customWidth="1"/>
    <col min="4864" max="4864" width="12.625" style="2183" customWidth="1"/>
    <col min="4865" max="4865" width="37" style="2183" customWidth="1"/>
    <col min="4866" max="4866" width="6.625" style="2183" bestFit="1" customWidth="1"/>
    <col min="4867" max="4867" width="15.375" style="2183" bestFit="1" customWidth="1"/>
    <col min="4868" max="4868" width="20.875" style="2183" customWidth="1"/>
    <col min="4869" max="4869" width="8.375" style="2183" bestFit="1" customWidth="1"/>
    <col min="4870" max="4870" width="8.375" style="2183" customWidth="1"/>
    <col min="4871" max="4871" width="21.125" style="2183" customWidth="1"/>
    <col min="4872" max="5106" width="10.375" style="2183"/>
    <col min="5107" max="5107" width="11.125" style="2183" customWidth="1"/>
    <col min="5108" max="5108" width="11.625" style="2183" customWidth="1"/>
    <col min="5109" max="5109" width="10.625" style="2183" customWidth="1"/>
    <col min="5110" max="5110" width="40" style="2183" customWidth="1"/>
    <col min="5111" max="5111" width="33.625" style="2183" customWidth="1"/>
    <col min="5112" max="5112" width="10.125" style="2183" customWidth="1"/>
    <col min="5113" max="5113" width="6" style="2183" bestFit="1" customWidth="1"/>
    <col min="5114" max="5114" width="10.875" style="2183" bestFit="1" customWidth="1"/>
    <col min="5115" max="5115" width="11.375" style="2183" bestFit="1" customWidth="1"/>
    <col min="5116" max="5116" width="7.375" style="2183" bestFit="1" customWidth="1"/>
    <col min="5117" max="5117" width="6" style="2183" bestFit="1" customWidth="1"/>
    <col min="5118" max="5118" width="9.125" style="2183" bestFit="1" customWidth="1"/>
    <col min="5119" max="5119" width="33.625" style="2183" customWidth="1"/>
    <col min="5120" max="5120" width="12.625" style="2183" customWidth="1"/>
    <col min="5121" max="5121" width="37" style="2183" customWidth="1"/>
    <col min="5122" max="5122" width="6.625" style="2183" bestFit="1" customWidth="1"/>
    <col min="5123" max="5123" width="15.375" style="2183" bestFit="1" customWidth="1"/>
    <col min="5124" max="5124" width="20.875" style="2183" customWidth="1"/>
    <col min="5125" max="5125" width="8.375" style="2183" bestFit="1" customWidth="1"/>
    <col min="5126" max="5126" width="8.375" style="2183" customWidth="1"/>
    <col min="5127" max="5127" width="21.125" style="2183" customWidth="1"/>
    <col min="5128" max="5362" width="10.375" style="2183"/>
    <col min="5363" max="5363" width="11.125" style="2183" customWidth="1"/>
    <col min="5364" max="5364" width="11.625" style="2183" customWidth="1"/>
    <col min="5365" max="5365" width="10.625" style="2183" customWidth="1"/>
    <col min="5366" max="5366" width="40" style="2183" customWidth="1"/>
    <col min="5367" max="5367" width="33.625" style="2183" customWidth="1"/>
    <col min="5368" max="5368" width="10.125" style="2183" customWidth="1"/>
    <col min="5369" max="5369" width="6" style="2183" bestFit="1" customWidth="1"/>
    <col min="5370" max="5370" width="10.875" style="2183" bestFit="1" customWidth="1"/>
    <col min="5371" max="5371" width="11.375" style="2183" bestFit="1" customWidth="1"/>
    <col min="5372" max="5372" width="7.375" style="2183" bestFit="1" customWidth="1"/>
    <col min="5373" max="5373" width="6" style="2183" bestFit="1" customWidth="1"/>
    <col min="5374" max="5374" width="9.125" style="2183" bestFit="1" customWidth="1"/>
    <col min="5375" max="5375" width="33.625" style="2183" customWidth="1"/>
    <col min="5376" max="5376" width="12.625" style="2183" customWidth="1"/>
    <col min="5377" max="5377" width="37" style="2183" customWidth="1"/>
    <col min="5378" max="5378" width="6.625" style="2183" bestFit="1" customWidth="1"/>
    <col min="5379" max="5379" width="15.375" style="2183" bestFit="1" customWidth="1"/>
    <col min="5380" max="5380" width="20.875" style="2183" customWidth="1"/>
    <col min="5381" max="5381" width="8.375" style="2183" bestFit="1" customWidth="1"/>
    <col min="5382" max="5382" width="8.375" style="2183" customWidth="1"/>
    <col min="5383" max="5383" width="21.125" style="2183" customWidth="1"/>
    <col min="5384" max="5618" width="10.375" style="2183"/>
    <col min="5619" max="5619" width="11.125" style="2183" customWidth="1"/>
    <col min="5620" max="5620" width="11.625" style="2183" customWidth="1"/>
    <col min="5621" max="5621" width="10.625" style="2183" customWidth="1"/>
    <col min="5622" max="5622" width="40" style="2183" customWidth="1"/>
    <col min="5623" max="5623" width="33.625" style="2183" customWidth="1"/>
    <col min="5624" max="5624" width="10.125" style="2183" customWidth="1"/>
    <col min="5625" max="5625" width="6" style="2183" bestFit="1" customWidth="1"/>
    <col min="5626" max="5626" width="10.875" style="2183" bestFit="1" customWidth="1"/>
    <col min="5627" max="5627" width="11.375" style="2183" bestFit="1" customWidth="1"/>
    <col min="5628" max="5628" width="7.375" style="2183" bestFit="1" customWidth="1"/>
    <col min="5629" max="5629" width="6" style="2183" bestFit="1" customWidth="1"/>
    <col min="5630" max="5630" width="9.125" style="2183" bestFit="1" customWidth="1"/>
    <col min="5631" max="5631" width="33.625" style="2183" customWidth="1"/>
    <col min="5632" max="5632" width="12.625" style="2183" customWidth="1"/>
    <col min="5633" max="5633" width="37" style="2183" customWidth="1"/>
    <col min="5634" max="5634" width="6.625" style="2183" bestFit="1" customWidth="1"/>
    <col min="5635" max="5635" width="15.375" style="2183" bestFit="1" customWidth="1"/>
    <col min="5636" max="5636" width="20.875" style="2183" customWidth="1"/>
    <col min="5637" max="5637" width="8.375" style="2183" bestFit="1" customWidth="1"/>
    <col min="5638" max="5638" width="8.375" style="2183" customWidth="1"/>
    <col min="5639" max="5639" width="21.125" style="2183" customWidth="1"/>
    <col min="5640" max="5874" width="10.375" style="2183"/>
    <col min="5875" max="5875" width="11.125" style="2183" customWidth="1"/>
    <col min="5876" max="5876" width="11.625" style="2183" customWidth="1"/>
    <col min="5877" max="5877" width="10.625" style="2183" customWidth="1"/>
    <col min="5878" max="5878" width="40" style="2183" customWidth="1"/>
    <col min="5879" max="5879" width="33.625" style="2183" customWidth="1"/>
    <col min="5880" max="5880" width="10.125" style="2183" customWidth="1"/>
    <col min="5881" max="5881" width="6" style="2183" bestFit="1" customWidth="1"/>
    <col min="5882" max="5882" width="10.875" style="2183" bestFit="1" customWidth="1"/>
    <col min="5883" max="5883" width="11.375" style="2183" bestFit="1" customWidth="1"/>
    <col min="5884" max="5884" width="7.375" style="2183" bestFit="1" customWidth="1"/>
    <col min="5885" max="5885" width="6" style="2183" bestFit="1" customWidth="1"/>
    <col min="5886" max="5886" width="9.125" style="2183" bestFit="1" customWidth="1"/>
    <col min="5887" max="5887" width="33.625" style="2183" customWidth="1"/>
    <col min="5888" max="5888" width="12.625" style="2183" customWidth="1"/>
    <col min="5889" max="5889" width="37" style="2183" customWidth="1"/>
    <col min="5890" max="5890" width="6.625" style="2183" bestFit="1" customWidth="1"/>
    <col min="5891" max="5891" width="15.375" style="2183" bestFit="1" customWidth="1"/>
    <col min="5892" max="5892" width="20.875" style="2183" customWidth="1"/>
    <col min="5893" max="5893" width="8.375" style="2183" bestFit="1" customWidth="1"/>
    <col min="5894" max="5894" width="8.375" style="2183" customWidth="1"/>
    <col min="5895" max="5895" width="21.125" style="2183" customWidth="1"/>
    <col min="5896" max="6130" width="10.375" style="2183"/>
    <col min="6131" max="6131" width="11.125" style="2183" customWidth="1"/>
    <col min="6132" max="6132" width="11.625" style="2183" customWidth="1"/>
    <col min="6133" max="6133" width="10.625" style="2183" customWidth="1"/>
    <col min="6134" max="6134" width="40" style="2183" customWidth="1"/>
    <col min="6135" max="6135" width="33.625" style="2183" customWidth="1"/>
    <col min="6136" max="6136" width="10.125" style="2183" customWidth="1"/>
    <col min="6137" max="6137" width="6" style="2183" bestFit="1" customWidth="1"/>
    <col min="6138" max="6138" width="10.875" style="2183" bestFit="1" customWidth="1"/>
    <col min="6139" max="6139" width="11.375" style="2183" bestFit="1" customWidth="1"/>
    <col min="6140" max="6140" width="7.375" style="2183" bestFit="1" customWidth="1"/>
    <col min="6141" max="6141" width="6" style="2183" bestFit="1" customWidth="1"/>
    <col min="6142" max="6142" width="9.125" style="2183" bestFit="1" customWidth="1"/>
    <col min="6143" max="6143" width="33.625" style="2183" customWidth="1"/>
    <col min="6144" max="6144" width="12.625" style="2183" customWidth="1"/>
    <col min="6145" max="6145" width="37" style="2183" customWidth="1"/>
    <col min="6146" max="6146" width="6.625" style="2183" bestFit="1" customWidth="1"/>
    <col min="6147" max="6147" width="15.375" style="2183" bestFit="1" customWidth="1"/>
    <col min="6148" max="6148" width="20.875" style="2183" customWidth="1"/>
    <col min="6149" max="6149" width="8.375" style="2183" bestFit="1" customWidth="1"/>
    <col min="6150" max="6150" width="8.375" style="2183" customWidth="1"/>
    <col min="6151" max="6151" width="21.125" style="2183" customWidth="1"/>
    <col min="6152" max="6386" width="10.375" style="2183"/>
    <col min="6387" max="6387" width="11.125" style="2183" customWidth="1"/>
    <col min="6388" max="6388" width="11.625" style="2183" customWidth="1"/>
    <col min="6389" max="6389" width="10.625" style="2183" customWidth="1"/>
    <col min="6390" max="6390" width="40" style="2183" customWidth="1"/>
    <col min="6391" max="6391" width="33.625" style="2183" customWidth="1"/>
    <col min="6392" max="6392" width="10.125" style="2183" customWidth="1"/>
    <col min="6393" max="6393" width="6" style="2183" bestFit="1" customWidth="1"/>
    <col min="6394" max="6394" width="10.875" style="2183" bestFit="1" customWidth="1"/>
    <col min="6395" max="6395" width="11.375" style="2183" bestFit="1" customWidth="1"/>
    <col min="6396" max="6396" width="7.375" style="2183" bestFit="1" customWidth="1"/>
    <col min="6397" max="6397" width="6" style="2183" bestFit="1" customWidth="1"/>
    <col min="6398" max="6398" width="9.125" style="2183" bestFit="1" customWidth="1"/>
    <col min="6399" max="6399" width="33.625" style="2183" customWidth="1"/>
    <col min="6400" max="6400" width="12.625" style="2183" customWidth="1"/>
    <col min="6401" max="6401" width="37" style="2183" customWidth="1"/>
    <col min="6402" max="6402" width="6.625" style="2183" bestFit="1" customWidth="1"/>
    <col min="6403" max="6403" width="15.375" style="2183" bestFit="1" customWidth="1"/>
    <col min="6404" max="6404" width="20.875" style="2183" customWidth="1"/>
    <col min="6405" max="6405" width="8.375" style="2183" bestFit="1" customWidth="1"/>
    <col min="6406" max="6406" width="8.375" style="2183" customWidth="1"/>
    <col min="6407" max="6407" width="21.125" style="2183" customWidth="1"/>
    <col min="6408" max="6642" width="10.375" style="2183"/>
    <col min="6643" max="6643" width="11.125" style="2183" customWidth="1"/>
    <col min="6644" max="6644" width="11.625" style="2183" customWidth="1"/>
    <col min="6645" max="6645" width="10.625" style="2183" customWidth="1"/>
    <col min="6646" max="6646" width="40" style="2183" customWidth="1"/>
    <col min="6647" max="6647" width="33.625" style="2183" customWidth="1"/>
    <col min="6648" max="6648" width="10.125" style="2183" customWidth="1"/>
    <col min="6649" max="6649" width="6" style="2183" bestFit="1" customWidth="1"/>
    <col min="6650" max="6650" width="10.875" style="2183" bestFit="1" customWidth="1"/>
    <col min="6651" max="6651" width="11.375" style="2183" bestFit="1" customWidth="1"/>
    <col min="6652" max="6652" width="7.375" style="2183" bestFit="1" customWidth="1"/>
    <col min="6653" max="6653" width="6" style="2183" bestFit="1" customWidth="1"/>
    <col min="6654" max="6654" width="9.125" style="2183" bestFit="1" customWidth="1"/>
    <col min="6655" max="6655" width="33.625" style="2183" customWidth="1"/>
    <col min="6656" max="6656" width="12.625" style="2183" customWidth="1"/>
    <col min="6657" max="6657" width="37" style="2183" customWidth="1"/>
    <col min="6658" max="6658" width="6.625" style="2183" bestFit="1" customWidth="1"/>
    <col min="6659" max="6659" width="15.375" style="2183" bestFit="1" customWidth="1"/>
    <col min="6660" max="6660" width="20.875" style="2183" customWidth="1"/>
    <col min="6661" max="6661" width="8.375" style="2183" bestFit="1" customWidth="1"/>
    <col min="6662" max="6662" width="8.375" style="2183" customWidth="1"/>
    <col min="6663" max="6663" width="21.125" style="2183" customWidth="1"/>
    <col min="6664" max="6898" width="10.375" style="2183"/>
    <col min="6899" max="6899" width="11.125" style="2183" customWidth="1"/>
    <col min="6900" max="6900" width="11.625" style="2183" customWidth="1"/>
    <col min="6901" max="6901" width="10.625" style="2183" customWidth="1"/>
    <col min="6902" max="6902" width="40" style="2183" customWidth="1"/>
    <col min="6903" max="6903" width="33.625" style="2183" customWidth="1"/>
    <col min="6904" max="6904" width="10.125" style="2183" customWidth="1"/>
    <col min="6905" max="6905" width="6" style="2183" bestFit="1" customWidth="1"/>
    <col min="6906" max="6906" width="10.875" style="2183" bestFit="1" customWidth="1"/>
    <col min="6907" max="6907" width="11.375" style="2183" bestFit="1" customWidth="1"/>
    <col min="6908" max="6908" width="7.375" style="2183" bestFit="1" customWidth="1"/>
    <col min="6909" max="6909" width="6" style="2183" bestFit="1" customWidth="1"/>
    <col min="6910" max="6910" width="9.125" style="2183" bestFit="1" customWidth="1"/>
    <col min="6911" max="6911" width="33.625" style="2183" customWidth="1"/>
    <col min="6912" max="6912" width="12.625" style="2183" customWidth="1"/>
    <col min="6913" max="6913" width="37" style="2183" customWidth="1"/>
    <col min="6914" max="6914" width="6.625" style="2183" bestFit="1" customWidth="1"/>
    <col min="6915" max="6915" width="15.375" style="2183" bestFit="1" customWidth="1"/>
    <col min="6916" max="6916" width="20.875" style="2183" customWidth="1"/>
    <col min="6917" max="6917" width="8.375" style="2183" bestFit="1" customWidth="1"/>
    <col min="6918" max="6918" width="8.375" style="2183" customWidth="1"/>
    <col min="6919" max="6919" width="21.125" style="2183" customWidth="1"/>
    <col min="6920" max="7154" width="10.375" style="2183"/>
    <col min="7155" max="7155" width="11.125" style="2183" customWidth="1"/>
    <col min="7156" max="7156" width="11.625" style="2183" customWidth="1"/>
    <col min="7157" max="7157" width="10.625" style="2183" customWidth="1"/>
    <col min="7158" max="7158" width="40" style="2183" customWidth="1"/>
    <col min="7159" max="7159" width="33.625" style="2183" customWidth="1"/>
    <col min="7160" max="7160" width="10.125" style="2183" customWidth="1"/>
    <col min="7161" max="7161" width="6" style="2183" bestFit="1" customWidth="1"/>
    <col min="7162" max="7162" width="10.875" style="2183" bestFit="1" customWidth="1"/>
    <col min="7163" max="7163" width="11.375" style="2183" bestFit="1" customWidth="1"/>
    <col min="7164" max="7164" width="7.375" style="2183" bestFit="1" customWidth="1"/>
    <col min="7165" max="7165" width="6" style="2183" bestFit="1" customWidth="1"/>
    <col min="7166" max="7166" width="9.125" style="2183" bestFit="1" customWidth="1"/>
    <col min="7167" max="7167" width="33.625" style="2183" customWidth="1"/>
    <col min="7168" max="7168" width="12.625" style="2183" customWidth="1"/>
    <col min="7169" max="7169" width="37" style="2183" customWidth="1"/>
    <col min="7170" max="7170" width="6.625" style="2183" bestFit="1" customWidth="1"/>
    <col min="7171" max="7171" width="15.375" style="2183" bestFit="1" customWidth="1"/>
    <col min="7172" max="7172" width="20.875" style="2183" customWidth="1"/>
    <col min="7173" max="7173" width="8.375" style="2183" bestFit="1" customWidth="1"/>
    <col min="7174" max="7174" width="8.375" style="2183" customWidth="1"/>
    <col min="7175" max="7175" width="21.125" style="2183" customWidth="1"/>
    <col min="7176" max="7410" width="10.375" style="2183"/>
    <col min="7411" max="7411" width="11.125" style="2183" customWidth="1"/>
    <col min="7412" max="7412" width="11.625" style="2183" customWidth="1"/>
    <col min="7413" max="7413" width="10.625" style="2183" customWidth="1"/>
    <col min="7414" max="7414" width="40" style="2183" customWidth="1"/>
    <col min="7415" max="7415" width="33.625" style="2183" customWidth="1"/>
    <col min="7416" max="7416" width="10.125" style="2183" customWidth="1"/>
    <col min="7417" max="7417" width="6" style="2183" bestFit="1" customWidth="1"/>
    <col min="7418" max="7418" width="10.875" style="2183" bestFit="1" customWidth="1"/>
    <col min="7419" max="7419" width="11.375" style="2183" bestFit="1" customWidth="1"/>
    <col min="7420" max="7420" width="7.375" style="2183" bestFit="1" customWidth="1"/>
    <col min="7421" max="7421" width="6" style="2183" bestFit="1" customWidth="1"/>
    <col min="7422" max="7422" width="9.125" style="2183" bestFit="1" customWidth="1"/>
    <col min="7423" max="7423" width="33.625" style="2183" customWidth="1"/>
    <col min="7424" max="7424" width="12.625" style="2183" customWidth="1"/>
    <col min="7425" max="7425" width="37" style="2183" customWidth="1"/>
    <col min="7426" max="7426" width="6.625" style="2183" bestFit="1" customWidth="1"/>
    <col min="7427" max="7427" width="15.375" style="2183" bestFit="1" customWidth="1"/>
    <col min="7428" max="7428" width="20.875" style="2183" customWidth="1"/>
    <col min="7429" max="7429" width="8.375" style="2183" bestFit="1" customWidth="1"/>
    <col min="7430" max="7430" width="8.375" style="2183" customWidth="1"/>
    <col min="7431" max="7431" width="21.125" style="2183" customWidth="1"/>
    <col min="7432" max="7666" width="10.375" style="2183"/>
    <col min="7667" max="7667" width="11.125" style="2183" customWidth="1"/>
    <col min="7668" max="7668" width="11.625" style="2183" customWidth="1"/>
    <col min="7669" max="7669" width="10.625" style="2183" customWidth="1"/>
    <col min="7670" max="7670" width="40" style="2183" customWidth="1"/>
    <col min="7671" max="7671" width="33.625" style="2183" customWidth="1"/>
    <col min="7672" max="7672" width="10.125" style="2183" customWidth="1"/>
    <col min="7673" max="7673" width="6" style="2183" bestFit="1" customWidth="1"/>
    <col min="7674" max="7674" width="10.875" style="2183" bestFit="1" customWidth="1"/>
    <col min="7675" max="7675" width="11.375" style="2183" bestFit="1" customWidth="1"/>
    <col min="7676" max="7676" width="7.375" style="2183" bestFit="1" customWidth="1"/>
    <col min="7677" max="7677" width="6" style="2183" bestFit="1" customWidth="1"/>
    <col min="7678" max="7678" width="9.125" style="2183" bestFit="1" customWidth="1"/>
    <col min="7679" max="7679" width="33.625" style="2183" customWidth="1"/>
    <col min="7680" max="7680" width="12.625" style="2183" customWidth="1"/>
    <col min="7681" max="7681" width="37" style="2183" customWidth="1"/>
    <col min="7682" max="7682" width="6.625" style="2183" bestFit="1" customWidth="1"/>
    <col min="7683" max="7683" width="15.375" style="2183" bestFit="1" customWidth="1"/>
    <col min="7684" max="7684" width="20.875" style="2183" customWidth="1"/>
    <col min="7685" max="7685" width="8.375" style="2183" bestFit="1" customWidth="1"/>
    <col min="7686" max="7686" width="8.375" style="2183" customWidth="1"/>
    <col min="7687" max="7687" width="21.125" style="2183" customWidth="1"/>
    <col min="7688" max="7922" width="10.375" style="2183"/>
    <col min="7923" max="7923" width="11.125" style="2183" customWidth="1"/>
    <col min="7924" max="7924" width="11.625" style="2183" customWidth="1"/>
    <col min="7925" max="7925" width="10.625" style="2183" customWidth="1"/>
    <col min="7926" max="7926" width="40" style="2183" customWidth="1"/>
    <col min="7927" max="7927" width="33.625" style="2183" customWidth="1"/>
    <col min="7928" max="7928" width="10.125" style="2183" customWidth="1"/>
    <col min="7929" max="7929" width="6" style="2183" bestFit="1" customWidth="1"/>
    <col min="7930" max="7930" width="10.875" style="2183" bestFit="1" customWidth="1"/>
    <col min="7931" max="7931" width="11.375" style="2183" bestFit="1" customWidth="1"/>
    <col min="7932" max="7932" width="7.375" style="2183" bestFit="1" customWidth="1"/>
    <col min="7933" max="7933" width="6" style="2183" bestFit="1" customWidth="1"/>
    <col min="7934" max="7934" width="9.125" style="2183" bestFit="1" customWidth="1"/>
    <col min="7935" max="7935" width="33.625" style="2183" customWidth="1"/>
    <col min="7936" max="7936" width="12.625" style="2183" customWidth="1"/>
    <col min="7937" max="7937" width="37" style="2183" customWidth="1"/>
    <col min="7938" max="7938" width="6.625" style="2183" bestFit="1" customWidth="1"/>
    <col min="7939" max="7939" width="15.375" style="2183" bestFit="1" customWidth="1"/>
    <col min="7940" max="7940" width="20.875" style="2183" customWidth="1"/>
    <col min="7941" max="7941" width="8.375" style="2183" bestFit="1" customWidth="1"/>
    <col min="7942" max="7942" width="8.375" style="2183" customWidth="1"/>
    <col min="7943" max="7943" width="21.125" style="2183" customWidth="1"/>
    <col min="7944" max="8178" width="10.375" style="2183"/>
    <col min="8179" max="8179" width="11.125" style="2183" customWidth="1"/>
    <col min="8180" max="8180" width="11.625" style="2183" customWidth="1"/>
    <col min="8181" max="8181" width="10.625" style="2183" customWidth="1"/>
    <col min="8182" max="8182" width="40" style="2183" customWidth="1"/>
    <col min="8183" max="8183" width="33.625" style="2183" customWidth="1"/>
    <col min="8184" max="8184" width="10.125" style="2183" customWidth="1"/>
    <col min="8185" max="8185" width="6" style="2183" bestFit="1" customWidth="1"/>
    <col min="8186" max="8186" width="10.875" style="2183" bestFit="1" customWidth="1"/>
    <col min="8187" max="8187" width="11.375" style="2183" bestFit="1" customWidth="1"/>
    <col min="8188" max="8188" width="7.375" style="2183" bestFit="1" customWidth="1"/>
    <col min="8189" max="8189" width="6" style="2183" bestFit="1" customWidth="1"/>
    <col min="8190" max="8190" width="9.125" style="2183" bestFit="1" customWidth="1"/>
    <col min="8191" max="8191" width="33.625" style="2183" customWidth="1"/>
    <col min="8192" max="8192" width="12.625" style="2183" customWidth="1"/>
    <col min="8193" max="8193" width="37" style="2183" customWidth="1"/>
    <col min="8194" max="8194" width="6.625" style="2183" bestFit="1" customWidth="1"/>
    <col min="8195" max="8195" width="15.375" style="2183" bestFit="1" customWidth="1"/>
    <col min="8196" max="8196" width="20.875" style="2183" customWidth="1"/>
    <col min="8197" max="8197" width="8.375" style="2183" bestFit="1" customWidth="1"/>
    <col min="8198" max="8198" width="8.375" style="2183" customWidth="1"/>
    <col min="8199" max="8199" width="21.125" style="2183" customWidth="1"/>
    <col min="8200" max="8434" width="10.375" style="2183"/>
    <col min="8435" max="8435" width="11.125" style="2183" customWidth="1"/>
    <col min="8436" max="8436" width="11.625" style="2183" customWidth="1"/>
    <col min="8437" max="8437" width="10.625" style="2183" customWidth="1"/>
    <col min="8438" max="8438" width="40" style="2183" customWidth="1"/>
    <col min="8439" max="8439" width="33.625" style="2183" customWidth="1"/>
    <col min="8440" max="8440" width="10.125" style="2183" customWidth="1"/>
    <col min="8441" max="8441" width="6" style="2183" bestFit="1" customWidth="1"/>
    <col min="8442" max="8442" width="10.875" style="2183" bestFit="1" customWidth="1"/>
    <col min="8443" max="8443" width="11.375" style="2183" bestFit="1" customWidth="1"/>
    <col min="8444" max="8444" width="7.375" style="2183" bestFit="1" customWidth="1"/>
    <col min="8445" max="8445" width="6" style="2183" bestFit="1" customWidth="1"/>
    <col min="8446" max="8446" width="9.125" style="2183" bestFit="1" customWidth="1"/>
    <col min="8447" max="8447" width="33.625" style="2183" customWidth="1"/>
    <col min="8448" max="8448" width="12.625" style="2183" customWidth="1"/>
    <col min="8449" max="8449" width="37" style="2183" customWidth="1"/>
    <col min="8450" max="8450" width="6.625" style="2183" bestFit="1" customWidth="1"/>
    <col min="8451" max="8451" width="15.375" style="2183" bestFit="1" customWidth="1"/>
    <col min="8452" max="8452" width="20.875" style="2183" customWidth="1"/>
    <col min="8453" max="8453" width="8.375" style="2183" bestFit="1" customWidth="1"/>
    <col min="8454" max="8454" width="8.375" style="2183" customWidth="1"/>
    <col min="8455" max="8455" width="21.125" style="2183" customWidth="1"/>
    <col min="8456" max="8690" width="10.375" style="2183"/>
    <col min="8691" max="8691" width="11.125" style="2183" customWidth="1"/>
    <col min="8692" max="8692" width="11.625" style="2183" customWidth="1"/>
    <col min="8693" max="8693" width="10.625" style="2183" customWidth="1"/>
    <col min="8694" max="8694" width="40" style="2183" customWidth="1"/>
    <col min="8695" max="8695" width="33.625" style="2183" customWidth="1"/>
    <col min="8696" max="8696" width="10.125" style="2183" customWidth="1"/>
    <col min="8697" max="8697" width="6" style="2183" bestFit="1" customWidth="1"/>
    <col min="8698" max="8698" width="10.875" style="2183" bestFit="1" customWidth="1"/>
    <col min="8699" max="8699" width="11.375" style="2183" bestFit="1" customWidth="1"/>
    <col min="8700" max="8700" width="7.375" style="2183" bestFit="1" customWidth="1"/>
    <col min="8701" max="8701" width="6" style="2183" bestFit="1" customWidth="1"/>
    <col min="8702" max="8702" width="9.125" style="2183" bestFit="1" customWidth="1"/>
    <col min="8703" max="8703" width="33.625" style="2183" customWidth="1"/>
    <col min="8704" max="8704" width="12.625" style="2183" customWidth="1"/>
    <col min="8705" max="8705" width="37" style="2183" customWidth="1"/>
    <col min="8706" max="8706" width="6.625" style="2183" bestFit="1" customWidth="1"/>
    <col min="8707" max="8707" width="15.375" style="2183" bestFit="1" customWidth="1"/>
    <col min="8708" max="8708" width="20.875" style="2183" customWidth="1"/>
    <col min="8709" max="8709" width="8.375" style="2183" bestFit="1" customWidth="1"/>
    <col min="8710" max="8710" width="8.375" style="2183" customWidth="1"/>
    <col min="8711" max="8711" width="21.125" style="2183" customWidth="1"/>
    <col min="8712" max="8946" width="10.375" style="2183"/>
    <col min="8947" max="8947" width="11.125" style="2183" customWidth="1"/>
    <col min="8948" max="8948" width="11.625" style="2183" customWidth="1"/>
    <col min="8949" max="8949" width="10.625" style="2183" customWidth="1"/>
    <col min="8950" max="8950" width="40" style="2183" customWidth="1"/>
    <col min="8951" max="8951" width="33.625" style="2183" customWidth="1"/>
    <col min="8952" max="8952" width="10.125" style="2183" customWidth="1"/>
    <col min="8953" max="8953" width="6" style="2183" bestFit="1" customWidth="1"/>
    <col min="8954" max="8954" width="10.875" style="2183" bestFit="1" customWidth="1"/>
    <col min="8955" max="8955" width="11.375" style="2183" bestFit="1" customWidth="1"/>
    <col min="8956" max="8956" width="7.375" style="2183" bestFit="1" customWidth="1"/>
    <col min="8957" max="8957" width="6" style="2183" bestFit="1" customWidth="1"/>
    <col min="8958" max="8958" width="9.125" style="2183" bestFit="1" customWidth="1"/>
    <col min="8959" max="8959" width="33.625" style="2183" customWidth="1"/>
    <col min="8960" max="8960" width="12.625" style="2183" customWidth="1"/>
    <col min="8961" max="8961" width="37" style="2183" customWidth="1"/>
    <col min="8962" max="8962" width="6.625" style="2183" bestFit="1" customWidth="1"/>
    <col min="8963" max="8963" width="15.375" style="2183" bestFit="1" customWidth="1"/>
    <col min="8964" max="8964" width="20.875" style="2183" customWidth="1"/>
    <col min="8965" max="8965" width="8.375" style="2183" bestFit="1" customWidth="1"/>
    <col min="8966" max="8966" width="8.375" style="2183" customWidth="1"/>
    <col min="8967" max="8967" width="21.125" style="2183" customWidth="1"/>
    <col min="8968" max="9202" width="10.375" style="2183"/>
    <col min="9203" max="9203" width="11.125" style="2183" customWidth="1"/>
    <col min="9204" max="9204" width="11.625" style="2183" customWidth="1"/>
    <col min="9205" max="9205" width="10.625" style="2183" customWidth="1"/>
    <col min="9206" max="9206" width="40" style="2183" customWidth="1"/>
    <col min="9207" max="9207" width="33.625" style="2183" customWidth="1"/>
    <col min="9208" max="9208" width="10.125" style="2183" customWidth="1"/>
    <col min="9209" max="9209" width="6" style="2183" bestFit="1" customWidth="1"/>
    <col min="9210" max="9210" width="10.875" style="2183" bestFit="1" customWidth="1"/>
    <col min="9211" max="9211" width="11.375" style="2183" bestFit="1" customWidth="1"/>
    <col min="9212" max="9212" width="7.375" style="2183" bestFit="1" customWidth="1"/>
    <col min="9213" max="9213" width="6" style="2183" bestFit="1" customWidth="1"/>
    <col min="9214" max="9214" width="9.125" style="2183" bestFit="1" customWidth="1"/>
    <col min="9215" max="9215" width="33.625" style="2183" customWidth="1"/>
    <col min="9216" max="9216" width="12.625" style="2183" customWidth="1"/>
    <col min="9217" max="9217" width="37" style="2183" customWidth="1"/>
    <col min="9218" max="9218" width="6.625" style="2183" bestFit="1" customWidth="1"/>
    <col min="9219" max="9219" width="15.375" style="2183" bestFit="1" customWidth="1"/>
    <col min="9220" max="9220" width="20.875" style="2183" customWidth="1"/>
    <col min="9221" max="9221" width="8.375" style="2183" bestFit="1" customWidth="1"/>
    <col min="9222" max="9222" width="8.375" style="2183" customWidth="1"/>
    <col min="9223" max="9223" width="21.125" style="2183" customWidth="1"/>
    <col min="9224" max="9458" width="10.375" style="2183"/>
    <col min="9459" max="9459" width="11.125" style="2183" customWidth="1"/>
    <col min="9460" max="9460" width="11.625" style="2183" customWidth="1"/>
    <col min="9461" max="9461" width="10.625" style="2183" customWidth="1"/>
    <col min="9462" max="9462" width="40" style="2183" customWidth="1"/>
    <col min="9463" max="9463" width="33.625" style="2183" customWidth="1"/>
    <col min="9464" max="9464" width="10.125" style="2183" customWidth="1"/>
    <col min="9465" max="9465" width="6" style="2183" bestFit="1" customWidth="1"/>
    <col min="9466" max="9466" width="10.875" style="2183" bestFit="1" customWidth="1"/>
    <col min="9467" max="9467" width="11.375" style="2183" bestFit="1" customWidth="1"/>
    <col min="9468" max="9468" width="7.375" style="2183" bestFit="1" customWidth="1"/>
    <col min="9469" max="9469" width="6" style="2183" bestFit="1" customWidth="1"/>
    <col min="9470" max="9470" width="9.125" style="2183" bestFit="1" customWidth="1"/>
    <col min="9471" max="9471" width="33.625" style="2183" customWidth="1"/>
    <col min="9472" max="9472" width="12.625" style="2183" customWidth="1"/>
    <col min="9473" max="9473" width="37" style="2183" customWidth="1"/>
    <col min="9474" max="9474" width="6.625" style="2183" bestFit="1" customWidth="1"/>
    <col min="9475" max="9475" width="15.375" style="2183" bestFit="1" customWidth="1"/>
    <col min="9476" max="9476" width="20.875" style="2183" customWidth="1"/>
    <col min="9477" max="9477" width="8.375" style="2183" bestFit="1" customWidth="1"/>
    <col min="9478" max="9478" width="8.375" style="2183" customWidth="1"/>
    <col min="9479" max="9479" width="21.125" style="2183" customWidth="1"/>
    <col min="9480" max="9714" width="10.375" style="2183"/>
    <col min="9715" max="9715" width="11.125" style="2183" customWidth="1"/>
    <col min="9716" max="9716" width="11.625" style="2183" customWidth="1"/>
    <col min="9717" max="9717" width="10.625" style="2183" customWidth="1"/>
    <col min="9718" max="9718" width="40" style="2183" customWidth="1"/>
    <col min="9719" max="9719" width="33.625" style="2183" customWidth="1"/>
    <col min="9720" max="9720" width="10.125" style="2183" customWidth="1"/>
    <col min="9721" max="9721" width="6" style="2183" bestFit="1" customWidth="1"/>
    <col min="9722" max="9722" width="10.875" style="2183" bestFit="1" customWidth="1"/>
    <col min="9723" max="9723" width="11.375" style="2183" bestFit="1" customWidth="1"/>
    <col min="9724" max="9724" width="7.375" style="2183" bestFit="1" customWidth="1"/>
    <col min="9725" max="9725" width="6" style="2183" bestFit="1" customWidth="1"/>
    <col min="9726" max="9726" width="9.125" style="2183" bestFit="1" customWidth="1"/>
    <col min="9727" max="9727" width="33.625" style="2183" customWidth="1"/>
    <col min="9728" max="9728" width="12.625" style="2183" customWidth="1"/>
    <col min="9729" max="9729" width="37" style="2183" customWidth="1"/>
    <col min="9730" max="9730" width="6.625" style="2183" bestFit="1" customWidth="1"/>
    <col min="9731" max="9731" width="15.375" style="2183" bestFit="1" customWidth="1"/>
    <col min="9732" max="9732" width="20.875" style="2183" customWidth="1"/>
    <col min="9733" max="9733" width="8.375" style="2183" bestFit="1" customWidth="1"/>
    <col min="9734" max="9734" width="8.375" style="2183" customWidth="1"/>
    <col min="9735" max="9735" width="21.125" style="2183" customWidth="1"/>
    <col min="9736" max="9970" width="10.375" style="2183"/>
    <col min="9971" max="9971" width="11.125" style="2183" customWidth="1"/>
    <col min="9972" max="9972" width="11.625" style="2183" customWidth="1"/>
    <col min="9973" max="9973" width="10.625" style="2183" customWidth="1"/>
    <col min="9974" max="9974" width="40" style="2183" customWidth="1"/>
    <col min="9975" max="9975" width="33.625" style="2183" customWidth="1"/>
    <col min="9976" max="9976" width="10.125" style="2183" customWidth="1"/>
    <col min="9977" max="9977" width="6" style="2183" bestFit="1" customWidth="1"/>
    <col min="9978" max="9978" width="10.875" style="2183" bestFit="1" customWidth="1"/>
    <col min="9979" max="9979" width="11.375" style="2183" bestFit="1" customWidth="1"/>
    <col min="9980" max="9980" width="7.375" style="2183" bestFit="1" customWidth="1"/>
    <col min="9981" max="9981" width="6" style="2183" bestFit="1" customWidth="1"/>
    <col min="9982" max="9982" width="9.125" style="2183" bestFit="1" customWidth="1"/>
    <col min="9983" max="9983" width="33.625" style="2183" customWidth="1"/>
    <col min="9984" max="9984" width="12.625" style="2183" customWidth="1"/>
    <col min="9985" max="9985" width="37" style="2183" customWidth="1"/>
    <col min="9986" max="9986" width="6.625" style="2183" bestFit="1" customWidth="1"/>
    <col min="9987" max="9987" width="15.375" style="2183" bestFit="1" customWidth="1"/>
    <col min="9988" max="9988" width="20.875" style="2183" customWidth="1"/>
    <col min="9989" max="9989" width="8.375" style="2183" bestFit="1" customWidth="1"/>
    <col min="9990" max="9990" width="8.375" style="2183" customWidth="1"/>
    <col min="9991" max="9991" width="21.125" style="2183" customWidth="1"/>
    <col min="9992" max="10226" width="10.375" style="2183"/>
    <col min="10227" max="10227" width="11.125" style="2183" customWidth="1"/>
    <col min="10228" max="10228" width="11.625" style="2183" customWidth="1"/>
    <col min="10229" max="10229" width="10.625" style="2183" customWidth="1"/>
    <col min="10230" max="10230" width="40" style="2183" customWidth="1"/>
    <col min="10231" max="10231" width="33.625" style="2183" customWidth="1"/>
    <col min="10232" max="10232" width="10.125" style="2183" customWidth="1"/>
    <col min="10233" max="10233" width="6" style="2183" bestFit="1" customWidth="1"/>
    <col min="10234" max="10234" width="10.875" style="2183" bestFit="1" customWidth="1"/>
    <col min="10235" max="10235" width="11.375" style="2183" bestFit="1" customWidth="1"/>
    <col min="10236" max="10236" width="7.375" style="2183" bestFit="1" customWidth="1"/>
    <col min="10237" max="10237" width="6" style="2183" bestFit="1" customWidth="1"/>
    <col min="10238" max="10238" width="9.125" style="2183" bestFit="1" customWidth="1"/>
    <col min="10239" max="10239" width="33.625" style="2183" customWidth="1"/>
    <col min="10240" max="10240" width="12.625" style="2183" customWidth="1"/>
    <col min="10241" max="10241" width="37" style="2183" customWidth="1"/>
    <col min="10242" max="10242" width="6.625" style="2183" bestFit="1" customWidth="1"/>
    <col min="10243" max="10243" width="15.375" style="2183" bestFit="1" customWidth="1"/>
    <col min="10244" max="10244" width="20.875" style="2183" customWidth="1"/>
    <col min="10245" max="10245" width="8.375" style="2183" bestFit="1" customWidth="1"/>
    <col min="10246" max="10246" width="8.375" style="2183" customWidth="1"/>
    <col min="10247" max="10247" width="21.125" style="2183" customWidth="1"/>
    <col min="10248" max="10482" width="10.375" style="2183"/>
    <col min="10483" max="10483" width="11.125" style="2183" customWidth="1"/>
    <col min="10484" max="10484" width="11.625" style="2183" customWidth="1"/>
    <col min="10485" max="10485" width="10.625" style="2183" customWidth="1"/>
    <col min="10486" max="10486" width="40" style="2183" customWidth="1"/>
    <col min="10487" max="10487" width="33.625" style="2183" customWidth="1"/>
    <col min="10488" max="10488" width="10.125" style="2183" customWidth="1"/>
    <col min="10489" max="10489" width="6" style="2183" bestFit="1" customWidth="1"/>
    <col min="10490" max="10490" width="10.875" style="2183" bestFit="1" customWidth="1"/>
    <col min="10491" max="10491" width="11.375" style="2183" bestFit="1" customWidth="1"/>
    <col min="10492" max="10492" width="7.375" style="2183" bestFit="1" customWidth="1"/>
    <col min="10493" max="10493" width="6" style="2183" bestFit="1" customWidth="1"/>
    <col min="10494" max="10494" width="9.125" style="2183" bestFit="1" customWidth="1"/>
    <col min="10495" max="10495" width="33.625" style="2183" customWidth="1"/>
    <col min="10496" max="10496" width="12.625" style="2183" customWidth="1"/>
    <col min="10497" max="10497" width="37" style="2183" customWidth="1"/>
    <col min="10498" max="10498" width="6.625" style="2183" bestFit="1" customWidth="1"/>
    <col min="10499" max="10499" width="15.375" style="2183" bestFit="1" customWidth="1"/>
    <col min="10500" max="10500" width="20.875" style="2183" customWidth="1"/>
    <col min="10501" max="10501" width="8.375" style="2183" bestFit="1" customWidth="1"/>
    <col min="10502" max="10502" width="8.375" style="2183" customWidth="1"/>
    <col min="10503" max="10503" width="21.125" style="2183" customWidth="1"/>
    <col min="10504" max="10738" width="10.375" style="2183"/>
    <col min="10739" max="10739" width="11.125" style="2183" customWidth="1"/>
    <col min="10740" max="10740" width="11.625" style="2183" customWidth="1"/>
    <col min="10741" max="10741" width="10.625" style="2183" customWidth="1"/>
    <col min="10742" max="10742" width="40" style="2183" customWidth="1"/>
    <col min="10743" max="10743" width="33.625" style="2183" customWidth="1"/>
    <col min="10744" max="10744" width="10.125" style="2183" customWidth="1"/>
    <col min="10745" max="10745" width="6" style="2183" bestFit="1" customWidth="1"/>
    <col min="10746" max="10746" width="10.875" style="2183" bestFit="1" customWidth="1"/>
    <col min="10747" max="10747" width="11.375" style="2183" bestFit="1" customWidth="1"/>
    <col min="10748" max="10748" width="7.375" style="2183" bestFit="1" customWidth="1"/>
    <col min="10749" max="10749" width="6" style="2183" bestFit="1" customWidth="1"/>
    <col min="10750" max="10750" width="9.125" style="2183" bestFit="1" customWidth="1"/>
    <col min="10751" max="10751" width="33.625" style="2183" customWidth="1"/>
    <col min="10752" max="10752" width="12.625" style="2183" customWidth="1"/>
    <col min="10753" max="10753" width="37" style="2183" customWidth="1"/>
    <col min="10754" max="10754" width="6.625" style="2183" bestFit="1" customWidth="1"/>
    <col min="10755" max="10755" width="15.375" style="2183" bestFit="1" customWidth="1"/>
    <col min="10756" max="10756" width="20.875" style="2183" customWidth="1"/>
    <col min="10757" max="10757" width="8.375" style="2183" bestFit="1" customWidth="1"/>
    <col min="10758" max="10758" width="8.375" style="2183" customWidth="1"/>
    <col min="10759" max="10759" width="21.125" style="2183" customWidth="1"/>
    <col min="10760" max="10994" width="10.375" style="2183"/>
    <col min="10995" max="10995" width="11.125" style="2183" customWidth="1"/>
    <col min="10996" max="10996" width="11.625" style="2183" customWidth="1"/>
    <col min="10997" max="10997" width="10.625" style="2183" customWidth="1"/>
    <col min="10998" max="10998" width="40" style="2183" customWidth="1"/>
    <col min="10999" max="10999" width="33.625" style="2183" customWidth="1"/>
    <col min="11000" max="11000" width="10.125" style="2183" customWidth="1"/>
    <col min="11001" max="11001" width="6" style="2183" bestFit="1" customWidth="1"/>
    <col min="11002" max="11002" width="10.875" style="2183" bestFit="1" customWidth="1"/>
    <col min="11003" max="11003" width="11.375" style="2183" bestFit="1" customWidth="1"/>
    <col min="11004" max="11004" width="7.375" style="2183" bestFit="1" customWidth="1"/>
    <col min="11005" max="11005" width="6" style="2183" bestFit="1" customWidth="1"/>
    <col min="11006" max="11006" width="9.125" style="2183" bestFit="1" customWidth="1"/>
    <col min="11007" max="11007" width="33.625" style="2183" customWidth="1"/>
    <col min="11008" max="11008" width="12.625" style="2183" customWidth="1"/>
    <col min="11009" max="11009" width="37" style="2183" customWidth="1"/>
    <col min="11010" max="11010" width="6.625" style="2183" bestFit="1" customWidth="1"/>
    <col min="11011" max="11011" width="15.375" style="2183" bestFit="1" customWidth="1"/>
    <col min="11012" max="11012" width="20.875" style="2183" customWidth="1"/>
    <col min="11013" max="11013" width="8.375" style="2183" bestFit="1" customWidth="1"/>
    <col min="11014" max="11014" width="8.375" style="2183" customWidth="1"/>
    <col min="11015" max="11015" width="21.125" style="2183" customWidth="1"/>
    <col min="11016" max="11250" width="10.375" style="2183"/>
    <col min="11251" max="11251" width="11.125" style="2183" customWidth="1"/>
    <col min="11252" max="11252" width="11.625" style="2183" customWidth="1"/>
    <col min="11253" max="11253" width="10.625" style="2183" customWidth="1"/>
    <col min="11254" max="11254" width="40" style="2183" customWidth="1"/>
    <col min="11255" max="11255" width="33.625" style="2183" customWidth="1"/>
    <col min="11256" max="11256" width="10.125" style="2183" customWidth="1"/>
    <col min="11257" max="11257" width="6" style="2183" bestFit="1" customWidth="1"/>
    <col min="11258" max="11258" width="10.875" style="2183" bestFit="1" customWidth="1"/>
    <col min="11259" max="11259" width="11.375" style="2183" bestFit="1" customWidth="1"/>
    <col min="11260" max="11260" width="7.375" style="2183" bestFit="1" customWidth="1"/>
    <col min="11261" max="11261" width="6" style="2183" bestFit="1" customWidth="1"/>
    <col min="11262" max="11262" width="9.125" style="2183" bestFit="1" customWidth="1"/>
    <col min="11263" max="11263" width="33.625" style="2183" customWidth="1"/>
    <col min="11264" max="11264" width="12.625" style="2183" customWidth="1"/>
    <col min="11265" max="11265" width="37" style="2183" customWidth="1"/>
    <col min="11266" max="11266" width="6.625" style="2183" bestFit="1" customWidth="1"/>
    <col min="11267" max="11267" width="15.375" style="2183" bestFit="1" customWidth="1"/>
    <col min="11268" max="11268" width="20.875" style="2183" customWidth="1"/>
    <col min="11269" max="11269" width="8.375" style="2183" bestFit="1" customWidth="1"/>
    <col min="11270" max="11270" width="8.375" style="2183" customWidth="1"/>
    <col min="11271" max="11271" width="21.125" style="2183" customWidth="1"/>
    <col min="11272" max="11506" width="10.375" style="2183"/>
    <col min="11507" max="11507" width="11.125" style="2183" customWidth="1"/>
    <col min="11508" max="11508" width="11.625" style="2183" customWidth="1"/>
    <col min="11509" max="11509" width="10.625" style="2183" customWidth="1"/>
    <col min="11510" max="11510" width="40" style="2183" customWidth="1"/>
    <col min="11511" max="11511" width="33.625" style="2183" customWidth="1"/>
    <col min="11512" max="11512" width="10.125" style="2183" customWidth="1"/>
    <col min="11513" max="11513" width="6" style="2183" bestFit="1" customWidth="1"/>
    <col min="11514" max="11514" width="10.875" style="2183" bestFit="1" customWidth="1"/>
    <col min="11515" max="11515" width="11.375" style="2183" bestFit="1" customWidth="1"/>
    <col min="11516" max="11516" width="7.375" style="2183" bestFit="1" customWidth="1"/>
    <col min="11517" max="11517" width="6" style="2183" bestFit="1" customWidth="1"/>
    <col min="11518" max="11518" width="9.125" style="2183" bestFit="1" customWidth="1"/>
    <col min="11519" max="11519" width="33.625" style="2183" customWidth="1"/>
    <col min="11520" max="11520" width="12.625" style="2183" customWidth="1"/>
    <col min="11521" max="11521" width="37" style="2183" customWidth="1"/>
    <col min="11522" max="11522" width="6.625" style="2183" bestFit="1" customWidth="1"/>
    <col min="11523" max="11523" width="15.375" style="2183" bestFit="1" customWidth="1"/>
    <col min="11524" max="11524" width="20.875" style="2183" customWidth="1"/>
    <col min="11525" max="11525" width="8.375" style="2183" bestFit="1" customWidth="1"/>
    <col min="11526" max="11526" width="8.375" style="2183" customWidth="1"/>
    <col min="11527" max="11527" width="21.125" style="2183" customWidth="1"/>
    <col min="11528" max="11762" width="10.375" style="2183"/>
    <col min="11763" max="11763" width="11.125" style="2183" customWidth="1"/>
    <col min="11764" max="11764" width="11.625" style="2183" customWidth="1"/>
    <col min="11765" max="11765" width="10.625" style="2183" customWidth="1"/>
    <col min="11766" max="11766" width="40" style="2183" customWidth="1"/>
    <col min="11767" max="11767" width="33.625" style="2183" customWidth="1"/>
    <col min="11768" max="11768" width="10.125" style="2183" customWidth="1"/>
    <col min="11769" max="11769" width="6" style="2183" bestFit="1" customWidth="1"/>
    <col min="11770" max="11770" width="10.875" style="2183" bestFit="1" customWidth="1"/>
    <col min="11771" max="11771" width="11.375" style="2183" bestFit="1" customWidth="1"/>
    <col min="11772" max="11772" width="7.375" style="2183" bestFit="1" customWidth="1"/>
    <col min="11773" max="11773" width="6" style="2183" bestFit="1" customWidth="1"/>
    <col min="11774" max="11774" width="9.125" style="2183" bestFit="1" customWidth="1"/>
    <col min="11775" max="11775" width="33.625" style="2183" customWidth="1"/>
    <col min="11776" max="11776" width="12.625" style="2183" customWidth="1"/>
    <col min="11777" max="11777" width="37" style="2183" customWidth="1"/>
    <col min="11778" max="11778" width="6.625" style="2183" bestFit="1" customWidth="1"/>
    <col min="11779" max="11779" width="15.375" style="2183" bestFit="1" customWidth="1"/>
    <col min="11780" max="11780" width="20.875" style="2183" customWidth="1"/>
    <col min="11781" max="11781" width="8.375" style="2183" bestFit="1" customWidth="1"/>
    <col min="11782" max="11782" width="8.375" style="2183" customWidth="1"/>
    <col min="11783" max="11783" width="21.125" style="2183" customWidth="1"/>
    <col min="11784" max="12018" width="10.375" style="2183"/>
    <col min="12019" max="12019" width="11.125" style="2183" customWidth="1"/>
    <col min="12020" max="12020" width="11.625" style="2183" customWidth="1"/>
    <col min="12021" max="12021" width="10.625" style="2183" customWidth="1"/>
    <col min="12022" max="12022" width="40" style="2183" customWidth="1"/>
    <col min="12023" max="12023" width="33.625" style="2183" customWidth="1"/>
    <col min="12024" max="12024" width="10.125" style="2183" customWidth="1"/>
    <col min="12025" max="12025" width="6" style="2183" bestFit="1" customWidth="1"/>
    <col min="12026" max="12026" width="10.875" style="2183" bestFit="1" customWidth="1"/>
    <col min="12027" max="12027" width="11.375" style="2183" bestFit="1" customWidth="1"/>
    <col min="12028" max="12028" width="7.375" style="2183" bestFit="1" customWidth="1"/>
    <col min="12029" max="12029" width="6" style="2183" bestFit="1" customWidth="1"/>
    <col min="12030" max="12030" width="9.125" style="2183" bestFit="1" customWidth="1"/>
    <col min="12031" max="12031" width="33.625" style="2183" customWidth="1"/>
    <col min="12032" max="12032" width="12.625" style="2183" customWidth="1"/>
    <col min="12033" max="12033" width="37" style="2183" customWidth="1"/>
    <col min="12034" max="12034" width="6.625" style="2183" bestFit="1" customWidth="1"/>
    <col min="12035" max="12035" width="15.375" style="2183" bestFit="1" customWidth="1"/>
    <col min="12036" max="12036" width="20.875" style="2183" customWidth="1"/>
    <col min="12037" max="12037" width="8.375" style="2183" bestFit="1" customWidth="1"/>
    <col min="12038" max="12038" width="8.375" style="2183" customWidth="1"/>
    <col min="12039" max="12039" width="21.125" style="2183" customWidth="1"/>
    <col min="12040" max="12274" width="10.375" style="2183"/>
    <col min="12275" max="12275" width="11.125" style="2183" customWidth="1"/>
    <col min="12276" max="12276" width="11.625" style="2183" customWidth="1"/>
    <col min="12277" max="12277" width="10.625" style="2183" customWidth="1"/>
    <col min="12278" max="12278" width="40" style="2183" customWidth="1"/>
    <col min="12279" max="12279" width="33.625" style="2183" customWidth="1"/>
    <col min="12280" max="12280" width="10.125" style="2183" customWidth="1"/>
    <col min="12281" max="12281" width="6" style="2183" bestFit="1" customWidth="1"/>
    <col min="12282" max="12282" width="10.875" style="2183" bestFit="1" customWidth="1"/>
    <col min="12283" max="12283" width="11.375" style="2183" bestFit="1" customWidth="1"/>
    <col min="12284" max="12284" width="7.375" style="2183" bestFit="1" customWidth="1"/>
    <col min="12285" max="12285" width="6" style="2183" bestFit="1" customWidth="1"/>
    <col min="12286" max="12286" width="9.125" style="2183" bestFit="1" customWidth="1"/>
    <col min="12287" max="12287" width="33.625" style="2183" customWidth="1"/>
    <col min="12288" max="12288" width="12.625" style="2183" customWidth="1"/>
    <col min="12289" max="12289" width="37" style="2183" customWidth="1"/>
    <col min="12290" max="12290" width="6.625" style="2183" bestFit="1" customWidth="1"/>
    <col min="12291" max="12291" width="15.375" style="2183" bestFit="1" customWidth="1"/>
    <col min="12292" max="12292" width="20.875" style="2183" customWidth="1"/>
    <col min="12293" max="12293" width="8.375" style="2183" bestFit="1" customWidth="1"/>
    <col min="12294" max="12294" width="8.375" style="2183" customWidth="1"/>
    <col min="12295" max="12295" width="21.125" style="2183" customWidth="1"/>
    <col min="12296" max="12530" width="10.375" style="2183"/>
    <col min="12531" max="12531" width="11.125" style="2183" customWidth="1"/>
    <col min="12532" max="12532" width="11.625" style="2183" customWidth="1"/>
    <col min="12533" max="12533" width="10.625" style="2183" customWidth="1"/>
    <col min="12534" max="12534" width="40" style="2183" customWidth="1"/>
    <col min="12535" max="12535" width="33.625" style="2183" customWidth="1"/>
    <col min="12536" max="12536" width="10.125" style="2183" customWidth="1"/>
    <col min="12537" max="12537" width="6" style="2183" bestFit="1" customWidth="1"/>
    <col min="12538" max="12538" width="10.875" style="2183" bestFit="1" customWidth="1"/>
    <col min="12539" max="12539" width="11.375" style="2183" bestFit="1" customWidth="1"/>
    <col min="12540" max="12540" width="7.375" style="2183" bestFit="1" customWidth="1"/>
    <col min="12541" max="12541" width="6" style="2183" bestFit="1" customWidth="1"/>
    <col min="12542" max="12542" width="9.125" style="2183" bestFit="1" customWidth="1"/>
    <col min="12543" max="12543" width="33.625" style="2183" customWidth="1"/>
    <col min="12544" max="12544" width="12.625" style="2183" customWidth="1"/>
    <col min="12545" max="12545" width="37" style="2183" customWidth="1"/>
    <col min="12546" max="12546" width="6.625" style="2183" bestFit="1" customWidth="1"/>
    <col min="12547" max="12547" width="15.375" style="2183" bestFit="1" customWidth="1"/>
    <col min="12548" max="12548" width="20.875" style="2183" customWidth="1"/>
    <col min="12549" max="12549" width="8.375" style="2183" bestFit="1" customWidth="1"/>
    <col min="12550" max="12550" width="8.375" style="2183" customWidth="1"/>
    <col min="12551" max="12551" width="21.125" style="2183" customWidth="1"/>
    <col min="12552" max="12786" width="10.375" style="2183"/>
    <col min="12787" max="12787" width="11.125" style="2183" customWidth="1"/>
    <col min="12788" max="12788" width="11.625" style="2183" customWidth="1"/>
    <col min="12789" max="12789" width="10.625" style="2183" customWidth="1"/>
    <col min="12790" max="12790" width="40" style="2183" customWidth="1"/>
    <col min="12791" max="12791" width="33.625" style="2183" customWidth="1"/>
    <col min="12792" max="12792" width="10.125" style="2183" customWidth="1"/>
    <col min="12793" max="12793" width="6" style="2183" bestFit="1" customWidth="1"/>
    <col min="12794" max="12794" width="10.875" style="2183" bestFit="1" customWidth="1"/>
    <col min="12795" max="12795" width="11.375" style="2183" bestFit="1" customWidth="1"/>
    <col min="12796" max="12796" width="7.375" style="2183" bestFit="1" customWidth="1"/>
    <col min="12797" max="12797" width="6" style="2183" bestFit="1" customWidth="1"/>
    <col min="12798" max="12798" width="9.125" style="2183" bestFit="1" customWidth="1"/>
    <col min="12799" max="12799" width="33.625" style="2183" customWidth="1"/>
    <col min="12800" max="12800" width="12.625" style="2183" customWidth="1"/>
    <col min="12801" max="12801" width="37" style="2183" customWidth="1"/>
    <col min="12802" max="12802" width="6.625" style="2183" bestFit="1" customWidth="1"/>
    <col min="12803" max="12803" width="15.375" style="2183" bestFit="1" customWidth="1"/>
    <col min="12804" max="12804" width="20.875" style="2183" customWidth="1"/>
    <col min="12805" max="12805" width="8.375" style="2183" bestFit="1" customWidth="1"/>
    <col min="12806" max="12806" width="8.375" style="2183" customWidth="1"/>
    <col min="12807" max="12807" width="21.125" style="2183" customWidth="1"/>
    <col min="12808" max="13042" width="10.375" style="2183"/>
    <col min="13043" max="13043" width="11.125" style="2183" customWidth="1"/>
    <col min="13044" max="13044" width="11.625" style="2183" customWidth="1"/>
    <col min="13045" max="13045" width="10.625" style="2183" customWidth="1"/>
    <col min="13046" max="13046" width="40" style="2183" customWidth="1"/>
    <col min="13047" max="13047" width="33.625" style="2183" customWidth="1"/>
    <col min="13048" max="13048" width="10.125" style="2183" customWidth="1"/>
    <col min="13049" max="13049" width="6" style="2183" bestFit="1" customWidth="1"/>
    <col min="13050" max="13050" width="10.875" style="2183" bestFit="1" customWidth="1"/>
    <col min="13051" max="13051" width="11.375" style="2183" bestFit="1" customWidth="1"/>
    <col min="13052" max="13052" width="7.375" style="2183" bestFit="1" customWidth="1"/>
    <col min="13053" max="13053" width="6" style="2183" bestFit="1" customWidth="1"/>
    <col min="13054" max="13054" width="9.125" style="2183" bestFit="1" customWidth="1"/>
    <col min="13055" max="13055" width="33.625" style="2183" customWidth="1"/>
    <col min="13056" max="13056" width="12.625" style="2183" customWidth="1"/>
    <col min="13057" max="13057" width="37" style="2183" customWidth="1"/>
    <col min="13058" max="13058" width="6.625" style="2183" bestFit="1" customWidth="1"/>
    <col min="13059" max="13059" width="15.375" style="2183" bestFit="1" customWidth="1"/>
    <col min="13060" max="13060" width="20.875" style="2183" customWidth="1"/>
    <col min="13061" max="13061" width="8.375" style="2183" bestFit="1" customWidth="1"/>
    <col min="13062" max="13062" width="8.375" style="2183" customWidth="1"/>
    <col min="13063" max="13063" width="21.125" style="2183" customWidth="1"/>
    <col min="13064" max="13298" width="10.375" style="2183"/>
    <col min="13299" max="13299" width="11.125" style="2183" customWidth="1"/>
    <col min="13300" max="13300" width="11.625" style="2183" customWidth="1"/>
    <col min="13301" max="13301" width="10.625" style="2183" customWidth="1"/>
    <col min="13302" max="13302" width="40" style="2183" customWidth="1"/>
    <col min="13303" max="13303" width="33.625" style="2183" customWidth="1"/>
    <col min="13304" max="13304" width="10.125" style="2183" customWidth="1"/>
    <col min="13305" max="13305" width="6" style="2183" bestFit="1" customWidth="1"/>
    <col min="13306" max="13306" width="10.875" style="2183" bestFit="1" customWidth="1"/>
    <col min="13307" max="13307" width="11.375" style="2183" bestFit="1" customWidth="1"/>
    <col min="13308" max="13308" width="7.375" style="2183" bestFit="1" customWidth="1"/>
    <col min="13309" max="13309" width="6" style="2183" bestFit="1" customWidth="1"/>
    <col min="13310" max="13310" width="9.125" style="2183" bestFit="1" customWidth="1"/>
    <col min="13311" max="13311" width="33.625" style="2183" customWidth="1"/>
    <col min="13312" max="13312" width="12.625" style="2183" customWidth="1"/>
    <col min="13313" max="13313" width="37" style="2183" customWidth="1"/>
    <col min="13314" max="13314" width="6.625" style="2183" bestFit="1" customWidth="1"/>
    <col min="13315" max="13315" width="15.375" style="2183" bestFit="1" customWidth="1"/>
    <col min="13316" max="13316" width="20.875" style="2183" customWidth="1"/>
    <col min="13317" max="13317" width="8.375" style="2183" bestFit="1" customWidth="1"/>
    <col min="13318" max="13318" width="8.375" style="2183" customWidth="1"/>
    <col min="13319" max="13319" width="21.125" style="2183" customWidth="1"/>
    <col min="13320" max="13554" width="10.375" style="2183"/>
    <col min="13555" max="13555" width="11.125" style="2183" customWidth="1"/>
    <col min="13556" max="13556" width="11.625" style="2183" customWidth="1"/>
    <col min="13557" max="13557" width="10.625" style="2183" customWidth="1"/>
    <col min="13558" max="13558" width="40" style="2183" customWidth="1"/>
    <col min="13559" max="13559" width="33.625" style="2183" customWidth="1"/>
    <col min="13560" max="13560" width="10.125" style="2183" customWidth="1"/>
    <col min="13561" max="13561" width="6" style="2183" bestFit="1" customWidth="1"/>
    <col min="13562" max="13562" width="10.875" style="2183" bestFit="1" customWidth="1"/>
    <col min="13563" max="13563" width="11.375" style="2183" bestFit="1" customWidth="1"/>
    <col min="13564" max="13564" width="7.375" style="2183" bestFit="1" customWidth="1"/>
    <col min="13565" max="13565" width="6" style="2183" bestFit="1" customWidth="1"/>
    <col min="13566" max="13566" width="9.125" style="2183" bestFit="1" customWidth="1"/>
    <col min="13567" max="13567" width="33.625" style="2183" customWidth="1"/>
    <col min="13568" max="13568" width="12.625" style="2183" customWidth="1"/>
    <col min="13569" max="13569" width="37" style="2183" customWidth="1"/>
    <col min="13570" max="13570" width="6.625" style="2183" bestFit="1" customWidth="1"/>
    <col min="13571" max="13571" width="15.375" style="2183" bestFit="1" customWidth="1"/>
    <col min="13572" max="13572" width="20.875" style="2183" customWidth="1"/>
    <col min="13573" max="13573" width="8.375" style="2183" bestFit="1" customWidth="1"/>
    <col min="13574" max="13574" width="8.375" style="2183" customWidth="1"/>
    <col min="13575" max="13575" width="21.125" style="2183" customWidth="1"/>
    <col min="13576" max="13810" width="10.375" style="2183"/>
    <col min="13811" max="13811" width="11.125" style="2183" customWidth="1"/>
    <col min="13812" max="13812" width="11.625" style="2183" customWidth="1"/>
    <col min="13813" max="13813" width="10.625" style="2183" customWidth="1"/>
    <col min="13814" max="13814" width="40" style="2183" customWidth="1"/>
    <col min="13815" max="13815" width="33.625" style="2183" customWidth="1"/>
    <col min="13816" max="13816" width="10.125" style="2183" customWidth="1"/>
    <col min="13817" max="13817" width="6" style="2183" bestFit="1" customWidth="1"/>
    <col min="13818" max="13818" width="10.875" style="2183" bestFit="1" customWidth="1"/>
    <col min="13819" max="13819" width="11.375" style="2183" bestFit="1" customWidth="1"/>
    <col min="13820" max="13820" width="7.375" style="2183" bestFit="1" customWidth="1"/>
    <col min="13821" max="13821" width="6" style="2183" bestFit="1" customWidth="1"/>
    <col min="13822" max="13822" width="9.125" style="2183" bestFit="1" customWidth="1"/>
    <col min="13823" max="13823" width="33.625" style="2183" customWidth="1"/>
    <col min="13824" max="13824" width="12.625" style="2183" customWidth="1"/>
    <col min="13825" max="13825" width="37" style="2183" customWidth="1"/>
    <col min="13826" max="13826" width="6.625" style="2183" bestFit="1" customWidth="1"/>
    <col min="13827" max="13827" width="15.375" style="2183" bestFit="1" customWidth="1"/>
    <col min="13828" max="13828" width="20.875" style="2183" customWidth="1"/>
    <col min="13829" max="13829" width="8.375" style="2183" bestFit="1" customWidth="1"/>
    <col min="13830" max="13830" width="8.375" style="2183" customWidth="1"/>
    <col min="13831" max="13831" width="21.125" style="2183" customWidth="1"/>
    <col min="13832" max="14066" width="10.375" style="2183"/>
    <col min="14067" max="14067" width="11.125" style="2183" customWidth="1"/>
    <col min="14068" max="14068" width="11.625" style="2183" customWidth="1"/>
    <col min="14069" max="14069" width="10.625" style="2183" customWidth="1"/>
    <col min="14070" max="14070" width="40" style="2183" customWidth="1"/>
    <col min="14071" max="14071" width="33.625" style="2183" customWidth="1"/>
    <col min="14072" max="14072" width="10.125" style="2183" customWidth="1"/>
    <col min="14073" max="14073" width="6" style="2183" bestFit="1" customWidth="1"/>
    <col min="14074" max="14074" width="10.875" style="2183" bestFit="1" customWidth="1"/>
    <col min="14075" max="14075" width="11.375" style="2183" bestFit="1" customWidth="1"/>
    <col min="14076" max="14076" width="7.375" style="2183" bestFit="1" customWidth="1"/>
    <col min="14077" max="14077" width="6" style="2183" bestFit="1" customWidth="1"/>
    <col min="14078" max="14078" width="9.125" style="2183" bestFit="1" customWidth="1"/>
    <col min="14079" max="14079" width="33.625" style="2183" customWidth="1"/>
    <col min="14080" max="14080" width="12.625" style="2183" customWidth="1"/>
    <col min="14081" max="14081" width="37" style="2183" customWidth="1"/>
    <col min="14082" max="14082" width="6.625" style="2183" bestFit="1" customWidth="1"/>
    <col min="14083" max="14083" width="15.375" style="2183" bestFit="1" customWidth="1"/>
    <col min="14084" max="14084" width="20.875" style="2183" customWidth="1"/>
    <col min="14085" max="14085" width="8.375" style="2183" bestFit="1" customWidth="1"/>
    <col min="14086" max="14086" width="8.375" style="2183" customWidth="1"/>
    <col min="14087" max="14087" width="21.125" style="2183" customWidth="1"/>
    <col min="14088" max="14322" width="10.375" style="2183"/>
    <col min="14323" max="14323" width="11.125" style="2183" customWidth="1"/>
    <col min="14324" max="14324" width="11.625" style="2183" customWidth="1"/>
    <col min="14325" max="14325" width="10.625" style="2183" customWidth="1"/>
    <col min="14326" max="14326" width="40" style="2183" customWidth="1"/>
    <col min="14327" max="14327" width="33.625" style="2183" customWidth="1"/>
    <col min="14328" max="14328" width="10.125" style="2183" customWidth="1"/>
    <col min="14329" max="14329" width="6" style="2183" bestFit="1" customWidth="1"/>
    <col min="14330" max="14330" width="10.875" style="2183" bestFit="1" customWidth="1"/>
    <col min="14331" max="14331" width="11.375" style="2183" bestFit="1" customWidth="1"/>
    <col min="14332" max="14332" width="7.375" style="2183" bestFit="1" customWidth="1"/>
    <col min="14333" max="14333" width="6" style="2183" bestFit="1" customWidth="1"/>
    <col min="14334" max="14334" width="9.125" style="2183" bestFit="1" customWidth="1"/>
    <col min="14335" max="14335" width="33.625" style="2183" customWidth="1"/>
    <col min="14336" max="14336" width="12.625" style="2183" customWidth="1"/>
    <col min="14337" max="14337" width="37" style="2183" customWidth="1"/>
    <col min="14338" max="14338" width="6.625" style="2183" bestFit="1" customWidth="1"/>
    <col min="14339" max="14339" width="15.375" style="2183" bestFit="1" customWidth="1"/>
    <col min="14340" max="14340" width="20.875" style="2183" customWidth="1"/>
    <col min="14341" max="14341" width="8.375" style="2183" bestFit="1" customWidth="1"/>
    <col min="14342" max="14342" width="8.375" style="2183" customWidth="1"/>
    <col min="14343" max="14343" width="21.125" style="2183" customWidth="1"/>
    <col min="14344" max="14578" width="10.375" style="2183"/>
    <col min="14579" max="14579" width="11.125" style="2183" customWidth="1"/>
    <col min="14580" max="14580" width="11.625" style="2183" customWidth="1"/>
    <col min="14581" max="14581" width="10.625" style="2183" customWidth="1"/>
    <col min="14582" max="14582" width="40" style="2183" customWidth="1"/>
    <col min="14583" max="14583" width="33.625" style="2183" customWidth="1"/>
    <col min="14584" max="14584" width="10.125" style="2183" customWidth="1"/>
    <col min="14585" max="14585" width="6" style="2183" bestFit="1" customWidth="1"/>
    <col min="14586" max="14586" width="10.875" style="2183" bestFit="1" customWidth="1"/>
    <col min="14587" max="14587" width="11.375" style="2183" bestFit="1" customWidth="1"/>
    <col min="14588" max="14588" width="7.375" style="2183" bestFit="1" customWidth="1"/>
    <col min="14589" max="14589" width="6" style="2183" bestFit="1" customWidth="1"/>
    <col min="14590" max="14590" width="9.125" style="2183" bestFit="1" customWidth="1"/>
    <col min="14591" max="14591" width="33.625" style="2183" customWidth="1"/>
    <col min="14592" max="14592" width="12.625" style="2183" customWidth="1"/>
    <col min="14593" max="14593" width="37" style="2183" customWidth="1"/>
    <col min="14594" max="14594" width="6.625" style="2183" bestFit="1" customWidth="1"/>
    <col min="14595" max="14595" width="15.375" style="2183" bestFit="1" customWidth="1"/>
    <col min="14596" max="14596" width="20.875" style="2183" customWidth="1"/>
    <col min="14597" max="14597" width="8.375" style="2183" bestFit="1" customWidth="1"/>
    <col min="14598" max="14598" width="8.375" style="2183" customWidth="1"/>
    <col min="14599" max="14599" width="21.125" style="2183" customWidth="1"/>
    <col min="14600" max="14834" width="10.375" style="2183"/>
    <col min="14835" max="14835" width="11.125" style="2183" customWidth="1"/>
    <col min="14836" max="14836" width="11.625" style="2183" customWidth="1"/>
    <col min="14837" max="14837" width="10.625" style="2183" customWidth="1"/>
    <col min="14838" max="14838" width="40" style="2183" customWidth="1"/>
    <col min="14839" max="14839" width="33.625" style="2183" customWidth="1"/>
    <col min="14840" max="14840" width="10.125" style="2183" customWidth="1"/>
    <col min="14841" max="14841" width="6" style="2183" bestFit="1" customWidth="1"/>
    <col min="14842" max="14842" width="10.875" style="2183" bestFit="1" customWidth="1"/>
    <col min="14843" max="14843" width="11.375" style="2183" bestFit="1" customWidth="1"/>
    <col min="14844" max="14844" width="7.375" style="2183" bestFit="1" customWidth="1"/>
    <col min="14845" max="14845" width="6" style="2183" bestFit="1" customWidth="1"/>
    <col min="14846" max="14846" width="9.125" style="2183" bestFit="1" customWidth="1"/>
    <col min="14847" max="14847" width="33.625" style="2183" customWidth="1"/>
    <col min="14848" max="14848" width="12.625" style="2183" customWidth="1"/>
    <col min="14849" max="14849" width="37" style="2183" customWidth="1"/>
    <col min="14850" max="14850" width="6.625" style="2183" bestFit="1" customWidth="1"/>
    <col min="14851" max="14851" width="15.375" style="2183" bestFit="1" customWidth="1"/>
    <col min="14852" max="14852" width="20.875" style="2183" customWidth="1"/>
    <col min="14853" max="14853" width="8.375" style="2183" bestFit="1" customWidth="1"/>
    <col min="14854" max="14854" width="8.375" style="2183" customWidth="1"/>
    <col min="14855" max="14855" width="21.125" style="2183" customWidth="1"/>
    <col min="14856" max="15090" width="10.375" style="2183"/>
    <col min="15091" max="15091" width="11.125" style="2183" customWidth="1"/>
    <col min="15092" max="15092" width="11.625" style="2183" customWidth="1"/>
    <col min="15093" max="15093" width="10.625" style="2183" customWidth="1"/>
    <col min="15094" max="15094" width="40" style="2183" customWidth="1"/>
    <col min="15095" max="15095" width="33.625" style="2183" customWidth="1"/>
    <col min="15096" max="15096" width="10.125" style="2183" customWidth="1"/>
    <col min="15097" max="15097" width="6" style="2183" bestFit="1" customWidth="1"/>
    <col min="15098" max="15098" width="10.875" style="2183" bestFit="1" customWidth="1"/>
    <col min="15099" max="15099" width="11.375" style="2183" bestFit="1" customWidth="1"/>
    <col min="15100" max="15100" width="7.375" style="2183" bestFit="1" customWidth="1"/>
    <col min="15101" max="15101" width="6" style="2183" bestFit="1" customWidth="1"/>
    <col min="15102" max="15102" width="9.125" style="2183" bestFit="1" customWidth="1"/>
    <col min="15103" max="15103" width="33.625" style="2183" customWidth="1"/>
    <col min="15104" max="15104" width="12.625" style="2183" customWidth="1"/>
    <col min="15105" max="15105" width="37" style="2183" customWidth="1"/>
    <col min="15106" max="15106" width="6.625" style="2183" bestFit="1" customWidth="1"/>
    <col min="15107" max="15107" width="15.375" style="2183" bestFit="1" customWidth="1"/>
    <col min="15108" max="15108" width="20.875" style="2183" customWidth="1"/>
    <col min="15109" max="15109" width="8.375" style="2183" bestFit="1" customWidth="1"/>
    <col min="15110" max="15110" width="8.375" style="2183" customWidth="1"/>
    <col min="15111" max="15111" width="21.125" style="2183" customWidth="1"/>
    <col min="15112" max="15346" width="10.375" style="2183"/>
    <col min="15347" max="15347" width="11.125" style="2183" customWidth="1"/>
    <col min="15348" max="15348" width="11.625" style="2183" customWidth="1"/>
    <col min="15349" max="15349" width="10.625" style="2183" customWidth="1"/>
    <col min="15350" max="15350" width="40" style="2183" customWidth="1"/>
    <col min="15351" max="15351" width="33.625" style="2183" customWidth="1"/>
    <col min="15352" max="15352" width="10.125" style="2183" customWidth="1"/>
    <col min="15353" max="15353" width="6" style="2183" bestFit="1" customWidth="1"/>
    <col min="15354" max="15354" width="10.875" style="2183" bestFit="1" customWidth="1"/>
    <col min="15355" max="15355" width="11.375" style="2183" bestFit="1" customWidth="1"/>
    <col min="15356" max="15356" width="7.375" style="2183" bestFit="1" customWidth="1"/>
    <col min="15357" max="15357" width="6" style="2183" bestFit="1" customWidth="1"/>
    <col min="15358" max="15358" width="9.125" style="2183" bestFit="1" customWidth="1"/>
    <col min="15359" max="15359" width="33.625" style="2183" customWidth="1"/>
    <col min="15360" max="15360" width="12.625" style="2183" customWidth="1"/>
    <col min="15361" max="15361" width="37" style="2183" customWidth="1"/>
    <col min="15362" max="15362" width="6.625" style="2183" bestFit="1" customWidth="1"/>
    <col min="15363" max="15363" width="15.375" style="2183" bestFit="1" customWidth="1"/>
    <col min="15364" max="15364" width="20.875" style="2183" customWidth="1"/>
    <col min="15365" max="15365" width="8.375" style="2183" bestFit="1" customWidth="1"/>
    <col min="15366" max="15366" width="8.375" style="2183" customWidth="1"/>
    <col min="15367" max="15367" width="21.125" style="2183" customWidth="1"/>
    <col min="15368" max="15602" width="10.375" style="2183"/>
    <col min="15603" max="15603" width="11.125" style="2183" customWidth="1"/>
    <col min="15604" max="15604" width="11.625" style="2183" customWidth="1"/>
    <col min="15605" max="15605" width="10.625" style="2183" customWidth="1"/>
    <col min="15606" max="15606" width="40" style="2183" customWidth="1"/>
    <col min="15607" max="15607" width="33.625" style="2183" customWidth="1"/>
    <col min="15608" max="15608" width="10.125" style="2183" customWidth="1"/>
    <col min="15609" max="15609" width="6" style="2183" bestFit="1" customWidth="1"/>
    <col min="15610" max="15610" width="10.875" style="2183" bestFit="1" customWidth="1"/>
    <col min="15611" max="15611" width="11.375" style="2183" bestFit="1" customWidth="1"/>
    <col min="15612" max="15612" width="7.375" style="2183" bestFit="1" customWidth="1"/>
    <col min="15613" max="15613" width="6" style="2183" bestFit="1" customWidth="1"/>
    <col min="15614" max="15614" width="9.125" style="2183" bestFit="1" customWidth="1"/>
    <col min="15615" max="15615" width="33.625" style="2183" customWidth="1"/>
    <col min="15616" max="15616" width="12.625" style="2183" customWidth="1"/>
    <col min="15617" max="15617" width="37" style="2183" customWidth="1"/>
    <col min="15618" max="15618" width="6.625" style="2183" bestFit="1" customWidth="1"/>
    <col min="15619" max="15619" width="15.375" style="2183" bestFit="1" customWidth="1"/>
    <col min="15620" max="15620" width="20.875" style="2183" customWidth="1"/>
    <col min="15621" max="15621" width="8.375" style="2183" bestFit="1" customWidth="1"/>
    <col min="15622" max="15622" width="8.375" style="2183" customWidth="1"/>
    <col min="15623" max="15623" width="21.125" style="2183" customWidth="1"/>
    <col min="15624" max="15858" width="10.375" style="2183"/>
    <col min="15859" max="15859" width="11.125" style="2183" customWidth="1"/>
    <col min="15860" max="15860" width="11.625" style="2183" customWidth="1"/>
    <col min="15861" max="15861" width="10.625" style="2183" customWidth="1"/>
    <col min="15862" max="15862" width="40" style="2183" customWidth="1"/>
    <col min="15863" max="15863" width="33.625" style="2183" customWidth="1"/>
    <col min="15864" max="15864" width="10.125" style="2183" customWidth="1"/>
    <col min="15865" max="15865" width="6" style="2183" bestFit="1" customWidth="1"/>
    <col min="15866" max="15866" width="10.875" style="2183" bestFit="1" customWidth="1"/>
    <col min="15867" max="15867" width="11.375" style="2183" bestFit="1" customWidth="1"/>
    <col min="15868" max="15868" width="7.375" style="2183" bestFit="1" customWidth="1"/>
    <col min="15869" max="15869" width="6" style="2183" bestFit="1" customWidth="1"/>
    <col min="15870" max="15870" width="9.125" style="2183" bestFit="1" customWidth="1"/>
    <col min="15871" max="15871" width="33.625" style="2183" customWidth="1"/>
    <col min="15872" max="15872" width="12.625" style="2183" customWidth="1"/>
    <col min="15873" max="15873" width="37" style="2183" customWidth="1"/>
    <col min="15874" max="15874" width="6.625" style="2183" bestFit="1" customWidth="1"/>
    <col min="15875" max="15875" width="15.375" style="2183" bestFit="1" customWidth="1"/>
    <col min="15876" max="15876" width="20.875" style="2183" customWidth="1"/>
    <col min="15877" max="15877" width="8.375" style="2183" bestFit="1" customWidth="1"/>
    <col min="15878" max="15878" width="8.375" style="2183" customWidth="1"/>
    <col min="15879" max="15879" width="21.125" style="2183" customWidth="1"/>
    <col min="15880" max="16114" width="10.375" style="2183"/>
    <col min="16115" max="16115" width="11.125" style="2183" customWidth="1"/>
    <col min="16116" max="16116" width="11.625" style="2183" customWidth="1"/>
    <col min="16117" max="16117" width="10.625" style="2183" customWidth="1"/>
    <col min="16118" max="16118" width="40" style="2183" customWidth="1"/>
    <col min="16119" max="16119" width="33.625" style="2183" customWidth="1"/>
    <col min="16120" max="16120" width="10.125" style="2183" customWidth="1"/>
    <col min="16121" max="16121" width="6" style="2183" bestFit="1" customWidth="1"/>
    <col min="16122" max="16122" width="10.875" style="2183" bestFit="1" customWidth="1"/>
    <col min="16123" max="16123" width="11.375" style="2183" bestFit="1" customWidth="1"/>
    <col min="16124" max="16124" width="7.375" style="2183" bestFit="1" customWidth="1"/>
    <col min="16125" max="16125" width="6" style="2183" bestFit="1" customWidth="1"/>
    <col min="16126" max="16126" width="9.125" style="2183" bestFit="1" customWidth="1"/>
    <col min="16127" max="16127" width="33.625" style="2183" customWidth="1"/>
    <col min="16128" max="16128" width="12.625" style="2183" customWidth="1"/>
    <col min="16129" max="16129" width="37" style="2183" customWidth="1"/>
    <col min="16130" max="16130" width="6.625" style="2183" bestFit="1" customWidth="1"/>
    <col min="16131" max="16131" width="15.375" style="2183" bestFit="1" customWidth="1"/>
    <col min="16132" max="16132" width="20.875" style="2183" customWidth="1"/>
    <col min="16133" max="16133" width="8.375" style="2183" bestFit="1" customWidth="1"/>
    <col min="16134" max="16134" width="8.375" style="2183" customWidth="1"/>
    <col min="16135" max="16135" width="21.125" style="2183" customWidth="1"/>
    <col min="16136" max="16384" width="10.375" style="2183"/>
  </cols>
  <sheetData>
    <row r="1" spans="1:8">
      <c r="B1" s="2182" t="s">
        <v>3683</v>
      </c>
    </row>
    <row r="2" spans="1:8" s="2188" customFormat="1" ht="48">
      <c r="A2" s="2185" t="s">
        <v>2011</v>
      </c>
      <c r="B2" s="2186" t="s">
        <v>3684</v>
      </c>
      <c r="C2" s="2186" t="s">
        <v>3685</v>
      </c>
      <c r="D2" s="2185" t="s">
        <v>3686</v>
      </c>
      <c r="E2" s="2187" t="s">
        <v>12</v>
      </c>
      <c r="F2" s="2186" t="s">
        <v>3687</v>
      </c>
      <c r="G2" s="2186" t="s">
        <v>3688</v>
      </c>
    </row>
    <row r="3" spans="1:8" s="2194" customFormat="1" ht="48">
      <c r="A3" s="2189">
        <v>1</v>
      </c>
      <c r="B3" s="2190" t="s">
        <v>3689</v>
      </c>
      <c r="C3" s="2190" t="s">
        <v>3690</v>
      </c>
      <c r="D3" s="2191">
        <v>28600</v>
      </c>
      <c r="E3" s="2192">
        <v>1</v>
      </c>
      <c r="F3" s="2191">
        <f t="shared" ref="F3:F40" si="0">D3*E3</f>
        <v>28600</v>
      </c>
      <c r="G3" s="2193" t="s">
        <v>105</v>
      </c>
    </row>
    <row r="4" spans="1:8" s="2194" customFormat="1">
      <c r="A4" s="2189">
        <v>2</v>
      </c>
      <c r="B4" s="2195" t="s">
        <v>3691</v>
      </c>
      <c r="C4" s="2196" t="s">
        <v>3692</v>
      </c>
      <c r="D4" s="2191">
        <v>300000</v>
      </c>
      <c r="E4" s="2192">
        <v>1</v>
      </c>
      <c r="F4" s="2191">
        <f t="shared" si="0"/>
        <v>300000</v>
      </c>
      <c r="G4" s="2193" t="s">
        <v>105</v>
      </c>
    </row>
    <row r="5" spans="1:8" s="2194" customFormat="1" ht="48">
      <c r="A5" s="2189">
        <v>3</v>
      </c>
      <c r="B5" s="2197" t="s">
        <v>3693</v>
      </c>
      <c r="C5" s="2197" t="s">
        <v>3694</v>
      </c>
      <c r="D5" s="2191">
        <v>120000</v>
      </c>
      <c r="E5" s="2192">
        <v>1</v>
      </c>
      <c r="F5" s="2191">
        <f t="shared" si="0"/>
        <v>120000</v>
      </c>
      <c r="G5" s="2193" t="s">
        <v>105</v>
      </c>
    </row>
    <row r="6" spans="1:8" s="2194" customFormat="1">
      <c r="A6" s="2189">
        <v>4</v>
      </c>
      <c r="B6" s="2198" t="s">
        <v>3695</v>
      </c>
      <c r="C6" s="2196"/>
      <c r="D6" s="2191">
        <v>8000</v>
      </c>
      <c r="E6" s="2192">
        <v>1</v>
      </c>
      <c r="F6" s="2191">
        <f t="shared" si="0"/>
        <v>8000</v>
      </c>
      <c r="G6" s="2193" t="s">
        <v>105</v>
      </c>
    </row>
    <row r="7" spans="1:8" s="2194" customFormat="1">
      <c r="A7" s="2189">
        <v>5</v>
      </c>
      <c r="B7" s="2198" t="s">
        <v>3696</v>
      </c>
      <c r="C7" s="2196"/>
      <c r="D7" s="2191">
        <v>23000</v>
      </c>
      <c r="E7" s="2192">
        <v>1</v>
      </c>
      <c r="F7" s="2191">
        <f t="shared" si="0"/>
        <v>23000</v>
      </c>
      <c r="G7" s="2193" t="s">
        <v>105</v>
      </c>
    </row>
    <row r="8" spans="1:8" s="2194" customFormat="1">
      <c r="A8" s="2189">
        <v>6</v>
      </c>
      <c r="B8" s="2198" t="s">
        <v>3697</v>
      </c>
      <c r="C8" s="2196" t="s">
        <v>3698</v>
      </c>
      <c r="D8" s="2191">
        <v>3000</v>
      </c>
      <c r="E8" s="2192">
        <v>10</v>
      </c>
      <c r="F8" s="2191">
        <f t="shared" si="0"/>
        <v>30000</v>
      </c>
      <c r="G8" s="2193" t="s">
        <v>105</v>
      </c>
    </row>
    <row r="9" spans="1:8" s="2194" customFormat="1" ht="48">
      <c r="A9" s="2189">
        <v>7</v>
      </c>
      <c r="B9" s="2190" t="s">
        <v>3689</v>
      </c>
      <c r="C9" s="2190" t="s">
        <v>3699</v>
      </c>
      <c r="D9" s="2191">
        <v>23000</v>
      </c>
      <c r="E9" s="2192">
        <v>2</v>
      </c>
      <c r="F9" s="2191">
        <f t="shared" si="0"/>
        <v>46000</v>
      </c>
      <c r="G9" s="2199" t="s">
        <v>3700</v>
      </c>
    </row>
    <row r="10" spans="1:8" s="2194" customFormat="1" ht="48">
      <c r="A10" s="2189">
        <v>8</v>
      </c>
      <c r="B10" s="2190" t="s">
        <v>3689</v>
      </c>
      <c r="C10" s="2190" t="s">
        <v>3701</v>
      </c>
      <c r="D10" s="2191">
        <v>30600</v>
      </c>
      <c r="E10" s="2192">
        <v>1</v>
      </c>
      <c r="F10" s="2191">
        <f t="shared" si="0"/>
        <v>30600</v>
      </c>
      <c r="G10" s="2199" t="s">
        <v>3700</v>
      </c>
    </row>
    <row r="11" spans="1:8" s="2194" customFormat="1" ht="48">
      <c r="A11" s="2189">
        <v>9</v>
      </c>
      <c r="B11" s="2197" t="s">
        <v>3693</v>
      </c>
      <c r="C11" s="2197" t="s">
        <v>3702</v>
      </c>
      <c r="D11" s="2191">
        <v>50000</v>
      </c>
      <c r="E11" s="2192">
        <v>1</v>
      </c>
      <c r="F11" s="2191">
        <f t="shared" si="0"/>
        <v>50000</v>
      </c>
      <c r="G11" s="2199" t="s">
        <v>3700</v>
      </c>
    </row>
    <row r="12" spans="1:8" s="2194" customFormat="1">
      <c r="A12" s="2189">
        <v>10</v>
      </c>
      <c r="B12" s="2197" t="s">
        <v>3703</v>
      </c>
      <c r="C12" s="2197" t="s">
        <v>3704</v>
      </c>
      <c r="D12" s="2191">
        <v>18000</v>
      </c>
      <c r="E12" s="2192">
        <v>1</v>
      </c>
      <c r="F12" s="2191">
        <f t="shared" si="0"/>
        <v>18000</v>
      </c>
      <c r="G12" s="2199" t="s">
        <v>3700</v>
      </c>
    </row>
    <row r="13" spans="1:8" s="2194" customFormat="1">
      <c r="A13" s="2189">
        <v>11</v>
      </c>
      <c r="B13" s="2197" t="s">
        <v>3703</v>
      </c>
      <c r="C13" s="2197" t="s">
        <v>3704</v>
      </c>
      <c r="D13" s="2191">
        <v>18000</v>
      </c>
      <c r="E13" s="2192">
        <v>1</v>
      </c>
      <c r="F13" s="2191">
        <f t="shared" si="0"/>
        <v>18000</v>
      </c>
      <c r="G13" s="2193" t="s">
        <v>3705</v>
      </c>
    </row>
    <row r="14" spans="1:8" s="2194" customFormat="1" ht="48">
      <c r="A14" s="2189">
        <v>12</v>
      </c>
      <c r="B14" s="2190" t="s">
        <v>3689</v>
      </c>
      <c r="C14" s="2190" t="s">
        <v>3699</v>
      </c>
      <c r="D14" s="2191">
        <v>23000</v>
      </c>
      <c r="E14" s="2192">
        <v>4</v>
      </c>
      <c r="F14" s="2191">
        <f t="shared" si="0"/>
        <v>92000</v>
      </c>
      <c r="G14" s="2193" t="s">
        <v>3705</v>
      </c>
    </row>
    <row r="15" spans="1:8" s="2194" customFormat="1" ht="59.25" customHeight="1">
      <c r="A15" s="2189">
        <v>13</v>
      </c>
      <c r="B15" s="2190" t="s">
        <v>3689</v>
      </c>
      <c r="C15" s="2190" t="s">
        <v>3699</v>
      </c>
      <c r="D15" s="2200">
        <v>23000</v>
      </c>
      <c r="E15" s="2192">
        <v>1</v>
      </c>
      <c r="F15" s="2191">
        <f t="shared" si="0"/>
        <v>23000</v>
      </c>
      <c r="G15" s="2199" t="s">
        <v>3706</v>
      </c>
      <c r="H15" s="2201"/>
    </row>
    <row r="16" spans="1:8" s="2194" customFormat="1" ht="48">
      <c r="A16" s="2189">
        <v>14</v>
      </c>
      <c r="B16" s="2190" t="s">
        <v>3689</v>
      </c>
      <c r="C16" s="2190" t="s">
        <v>3690</v>
      </c>
      <c r="D16" s="2191">
        <v>28600</v>
      </c>
      <c r="E16" s="2192">
        <v>2</v>
      </c>
      <c r="F16" s="2191">
        <f t="shared" si="0"/>
        <v>57200</v>
      </c>
      <c r="G16" s="2199" t="s">
        <v>3706</v>
      </c>
    </row>
    <row r="17" spans="1:7" s="2194" customFormat="1" ht="48">
      <c r="A17" s="2189">
        <v>15</v>
      </c>
      <c r="B17" s="2197" t="s">
        <v>3693</v>
      </c>
      <c r="C17" s="2197" t="s">
        <v>3694</v>
      </c>
      <c r="D17" s="2191">
        <v>120000</v>
      </c>
      <c r="E17" s="2192">
        <v>1</v>
      </c>
      <c r="F17" s="2191">
        <f t="shared" si="0"/>
        <v>120000</v>
      </c>
      <c r="G17" s="2199" t="s">
        <v>3706</v>
      </c>
    </row>
    <row r="18" spans="1:7" s="2194" customFormat="1">
      <c r="A18" s="2189">
        <v>16</v>
      </c>
      <c r="B18" s="2198" t="s">
        <v>3707</v>
      </c>
      <c r="C18" s="2196" t="s">
        <v>3708</v>
      </c>
      <c r="D18" s="2191">
        <v>5000</v>
      </c>
      <c r="E18" s="2192">
        <v>2</v>
      </c>
      <c r="F18" s="2191">
        <f t="shared" si="0"/>
        <v>10000</v>
      </c>
      <c r="G18" s="2199" t="s">
        <v>3706</v>
      </c>
    </row>
    <row r="19" spans="1:7" s="2194" customFormat="1">
      <c r="A19" s="2189">
        <v>17</v>
      </c>
      <c r="B19" s="2198" t="s">
        <v>3709</v>
      </c>
      <c r="C19" s="2196" t="s">
        <v>3710</v>
      </c>
      <c r="D19" s="2191">
        <v>25000</v>
      </c>
      <c r="E19" s="2192">
        <v>1</v>
      </c>
      <c r="F19" s="2191">
        <f t="shared" si="0"/>
        <v>25000</v>
      </c>
      <c r="G19" s="2193" t="s">
        <v>104</v>
      </c>
    </row>
    <row r="20" spans="1:7" s="2194" customFormat="1">
      <c r="A20" s="2189">
        <v>18</v>
      </c>
      <c r="B20" s="2198" t="s">
        <v>3711</v>
      </c>
      <c r="C20" s="2196"/>
      <c r="D20" s="2191">
        <v>6200</v>
      </c>
      <c r="E20" s="2192">
        <v>1</v>
      </c>
      <c r="F20" s="2191">
        <f t="shared" si="0"/>
        <v>6200</v>
      </c>
      <c r="G20" s="2193" t="s">
        <v>104</v>
      </c>
    </row>
    <row r="21" spans="1:7" s="2194" customFormat="1">
      <c r="A21" s="2189">
        <v>19</v>
      </c>
      <c r="B21" s="2198" t="s">
        <v>3712</v>
      </c>
      <c r="C21" s="2196" t="s">
        <v>3713</v>
      </c>
      <c r="D21" s="2191">
        <v>18000</v>
      </c>
      <c r="E21" s="2192">
        <v>1</v>
      </c>
      <c r="F21" s="2191">
        <f t="shared" si="0"/>
        <v>18000</v>
      </c>
      <c r="G21" s="2193" t="s">
        <v>104</v>
      </c>
    </row>
    <row r="22" spans="1:7" s="2194" customFormat="1">
      <c r="A22" s="2189">
        <v>20</v>
      </c>
      <c r="B22" s="2198" t="s">
        <v>3714</v>
      </c>
      <c r="C22" s="2196"/>
      <c r="D22" s="2191">
        <v>6300</v>
      </c>
      <c r="E22" s="2192">
        <v>2</v>
      </c>
      <c r="F22" s="2191">
        <f t="shared" si="0"/>
        <v>12600</v>
      </c>
      <c r="G22" s="2193" t="s">
        <v>104</v>
      </c>
    </row>
    <row r="23" spans="1:7" s="2194" customFormat="1" ht="48">
      <c r="A23" s="2189">
        <v>21</v>
      </c>
      <c r="B23" s="2197" t="s">
        <v>3693</v>
      </c>
      <c r="C23" s="2197" t="s">
        <v>3715</v>
      </c>
      <c r="D23" s="2191">
        <v>100000</v>
      </c>
      <c r="E23" s="2189">
        <v>1</v>
      </c>
      <c r="F23" s="2191">
        <f t="shared" si="0"/>
        <v>100000</v>
      </c>
      <c r="G23" s="2193" t="s">
        <v>104</v>
      </c>
    </row>
    <row r="24" spans="1:7" s="2194" customFormat="1" ht="48">
      <c r="A24" s="2189">
        <v>22</v>
      </c>
      <c r="B24" s="2190" t="s">
        <v>3689</v>
      </c>
      <c r="C24" s="2190" t="s">
        <v>3699</v>
      </c>
      <c r="D24" s="2202">
        <v>23000</v>
      </c>
      <c r="E24" s="2192">
        <v>1</v>
      </c>
      <c r="F24" s="2191">
        <f t="shared" si="0"/>
        <v>23000</v>
      </c>
      <c r="G24" s="2199" t="s">
        <v>3716</v>
      </c>
    </row>
    <row r="25" spans="1:7" s="2194" customFormat="1" ht="48">
      <c r="A25" s="2189">
        <v>23</v>
      </c>
      <c r="B25" s="2190" t="s">
        <v>3689</v>
      </c>
      <c r="C25" s="2190" t="s">
        <v>3690</v>
      </c>
      <c r="D25" s="2203">
        <v>28600</v>
      </c>
      <c r="E25" s="2192">
        <v>1</v>
      </c>
      <c r="F25" s="2203">
        <f t="shared" si="0"/>
        <v>28600</v>
      </c>
      <c r="G25" s="2199" t="s">
        <v>3716</v>
      </c>
    </row>
    <row r="26" spans="1:7" ht="48">
      <c r="A26" s="2189">
        <v>24</v>
      </c>
      <c r="B26" s="2197" t="s">
        <v>3717</v>
      </c>
      <c r="C26" s="2204"/>
      <c r="D26" s="2205">
        <v>2000000</v>
      </c>
      <c r="E26" s="2206">
        <v>1</v>
      </c>
      <c r="F26" s="2203">
        <f t="shared" si="0"/>
        <v>2000000</v>
      </c>
      <c r="G26" s="2207" t="s">
        <v>1497</v>
      </c>
    </row>
    <row r="27" spans="1:7" ht="48">
      <c r="A27" s="2189">
        <v>25</v>
      </c>
      <c r="B27" s="2197" t="s">
        <v>3718</v>
      </c>
      <c r="C27" s="2208"/>
      <c r="D27" s="2200">
        <v>35000</v>
      </c>
      <c r="E27" s="2189">
        <v>2</v>
      </c>
      <c r="F27" s="2203">
        <f t="shared" si="0"/>
        <v>70000</v>
      </c>
      <c r="G27" s="2207" t="s">
        <v>3719</v>
      </c>
    </row>
    <row r="28" spans="1:7" ht="48">
      <c r="A28" s="2189">
        <v>26</v>
      </c>
      <c r="B28" s="2209" t="s">
        <v>3720</v>
      </c>
      <c r="C28" s="2208"/>
      <c r="D28" s="2200">
        <v>7900</v>
      </c>
      <c r="E28" s="2189">
        <v>3</v>
      </c>
      <c r="F28" s="2210">
        <f t="shared" si="0"/>
        <v>23700</v>
      </c>
      <c r="G28" s="2207" t="s">
        <v>3721</v>
      </c>
    </row>
    <row r="29" spans="1:7">
      <c r="A29" s="2189">
        <v>27</v>
      </c>
      <c r="B29" s="2197" t="s">
        <v>3722</v>
      </c>
      <c r="C29" s="2208"/>
      <c r="D29" s="2200">
        <v>35000</v>
      </c>
      <c r="E29" s="2189">
        <v>1</v>
      </c>
      <c r="F29" s="2203">
        <f t="shared" si="0"/>
        <v>35000</v>
      </c>
      <c r="G29" s="2207" t="s">
        <v>1497</v>
      </c>
    </row>
    <row r="30" spans="1:7">
      <c r="A30" s="2189">
        <v>28</v>
      </c>
      <c r="B30" s="2207" t="s">
        <v>3723</v>
      </c>
      <c r="C30" s="2208"/>
      <c r="D30" s="2211">
        <v>100000</v>
      </c>
      <c r="E30" s="2189">
        <v>1</v>
      </c>
      <c r="F30" s="2203">
        <f t="shared" si="0"/>
        <v>100000</v>
      </c>
      <c r="G30" s="2207" t="s">
        <v>3724</v>
      </c>
    </row>
    <row r="31" spans="1:7">
      <c r="A31" s="2189">
        <v>29</v>
      </c>
      <c r="B31" s="2207" t="s">
        <v>3725</v>
      </c>
      <c r="C31" s="2208"/>
      <c r="D31" s="2212">
        <v>24546.86</v>
      </c>
      <c r="E31" s="2189">
        <v>1</v>
      </c>
      <c r="F31" s="2210">
        <f t="shared" si="0"/>
        <v>24546.86</v>
      </c>
      <c r="G31" s="2207" t="s">
        <v>3726</v>
      </c>
    </row>
    <row r="32" spans="1:7" ht="48">
      <c r="A32" s="2189">
        <v>30</v>
      </c>
      <c r="B32" s="2197" t="s">
        <v>3727</v>
      </c>
      <c r="C32" s="2208"/>
      <c r="D32" s="2211">
        <v>35000</v>
      </c>
      <c r="E32" s="2189">
        <v>2</v>
      </c>
      <c r="F32" s="2203">
        <f t="shared" si="0"/>
        <v>70000</v>
      </c>
      <c r="G32" s="2207" t="s">
        <v>1497</v>
      </c>
    </row>
    <row r="33" spans="1:7" ht="48">
      <c r="A33" s="2189">
        <v>31</v>
      </c>
      <c r="B33" s="2197" t="s">
        <v>3693</v>
      </c>
      <c r="C33" s="2197" t="s">
        <v>3694</v>
      </c>
      <c r="D33" s="2200">
        <v>120000</v>
      </c>
      <c r="E33" s="2189">
        <v>1</v>
      </c>
      <c r="F33" s="2203">
        <f t="shared" si="0"/>
        <v>120000</v>
      </c>
      <c r="G33" s="2207" t="s">
        <v>190</v>
      </c>
    </row>
    <row r="34" spans="1:7" ht="48">
      <c r="A34" s="2189">
        <v>32</v>
      </c>
      <c r="B34" s="2207" t="s">
        <v>3728</v>
      </c>
      <c r="C34" s="2190" t="s">
        <v>3729</v>
      </c>
      <c r="D34" s="2200">
        <v>30000</v>
      </c>
      <c r="E34" s="2189">
        <v>4</v>
      </c>
      <c r="F34" s="2203">
        <f t="shared" si="0"/>
        <v>120000</v>
      </c>
      <c r="G34" s="2190" t="s">
        <v>3730</v>
      </c>
    </row>
    <row r="35" spans="1:7" ht="48">
      <c r="A35" s="2189">
        <v>33</v>
      </c>
      <c r="B35" s="2190" t="s">
        <v>3689</v>
      </c>
      <c r="C35" s="2190" t="s">
        <v>3699</v>
      </c>
      <c r="D35" s="2200">
        <v>23000</v>
      </c>
      <c r="E35" s="2189">
        <v>2</v>
      </c>
      <c r="F35" s="2203">
        <f t="shared" si="0"/>
        <v>46000</v>
      </c>
      <c r="G35" s="2207" t="s">
        <v>3726</v>
      </c>
    </row>
    <row r="36" spans="1:7" ht="48">
      <c r="A36" s="2189">
        <v>34</v>
      </c>
      <c r="B36" s="2190" t="s">
        <v>3689</v>
      </c>
      <c r="C36" s="2190" t="s">
        <v>3731</v>
      </c>
      <c r="D36" s="2213">
        <v>47000</v>
      </c>
      <c r="E36" s="2189">
        <v>5</v>
      </c>
      <c r="F36" s="2203">
        <f t="shared" si="0"/>
        <v>235000</v>
      </c>
      <c r="G36" s="2207" t="s">
        <v>3732</v>
      </c>
    </row>
    <row r="37" spans="1:7">
      <c r="A37" s="2189">
        <v>35</v>
      </c>
      <c r="B37" s="2197" t="s">
        <v>3733</v>
      </c>
      <c r="C37" s="2197" t="s">
        <v>3734</v>
      </c>
      <c r="D37" s="2200">
        <v>19000</v>
      </c>
      <c r="E37" s="2189">
        <v>2</v>
      </c>
      <c r="F37" s="2203">
        <f t="shared" si="0"/>
        <v>38000</v>
      </c>
      <c r="G37" s="2207" t="s">
        <v>3735</v>
      </c>
    </row>
    <row r="38" spans="1:7" ht="48">
      <c r="A38" s="2189">
        <v>36</v>
      </c>
      <c r="B38" s="2197" t="s">
        <v>3736</v>
      </c>
      <c r="C38" s="2209" t="s">
        <v>3737</v>
      </c>
      <c r="D38" s="2200">
        <v>17700</v>
      </c>
      <c r="E38" s="2189">
        <v>1</v>
      </c>
      <c r="F38" s="2203">
        <f t="shared" si="0"/>
        <v>17700</v>
      </c>
      <c r="G38" s="2207" t="s">
        <v>359</v>
      </c>
    </row>
    <row r="39" spans="1:7" s="2194" customFormat="1">
      <c r="A39" s="2189">
        <v>37</v>
      </c>
      <c r="B39" s="2198" t="s">
        <v>3697</v>
      </c>
      <c r="C39" s="2196" t="s">
        <v>3698</v>
      </c>
      <c r="D39" s="2191">
        <v>3000</v>
      </c>
      <c r="E39" s="2192">
        <v>2</v>
      </c>
      <c r="F39" s="2191">
        <f t="shared" si="0"/>
        <v>6000</v>
      </c>
      <c r="G39" s="2193" t="s">
        <v>3738</v>
      </c>
    </row>
    <row r="40" spans="1:7" s="2194" customFormat="1">
      <c r="A40" s="2189">
        <v>38</v>
      </c>
      <c r="B40" s="2214" t="s">
        <v>3739</v>
      </c>
      <c r="C40" s="2196"/>
      <c r="D40" s="2191">
        <v>20000</v>
      </c>
      <c r="E40" s="2192">
        <v>1</v>
      </c>
      <c r="F40" s="2191">
        <f t="shared" si="0"/>
        <v>20000</v>
      </c>
      <c r="G40" s="2193" t="s">
        <v>3738</v>
      </c>
    </row>
    <row r="41" spans="1:7">
      <c r="A41" s="2187"/>
      <c r="B41" s="2208"/>
      <c r="C41" s="2208"/>
      <c r="D41" s="2215"/>
      <c r="E41" s="2216"/>
      <c r="F41" s="2215"/>
      <c r="G41" s="2208"/>
    </row>
    <row r="42" spans="1:7">
      <c r="F42" s="2217">
        <f>SUM(F3:F40)</f>
        <v>4113746.86</v>
      </c>
    </row>
    <row r="43" spans="1:7">
      <c r="E43" s="2218" t="s">
        <v>3257</v>
      </c>
      <c r="F43" s="2219">
        <f>SUM(F26:F40)</f>
        <v>2925946.86</v>
      </c>
    </row>
    <row r="44" spans="1:7">
      <c r="E44" s="2220" t="s">
        <v>3740</v>
      </c>
      <c r="F44" s="2221">
        <f>SUM(F3:F25)</f>
        <v>1187800</v>
      </c>
    </row>
    <row r="45" spans="1:7">
      <c r="E45" s="2222"/>
      <c r="F45" s="2223">
        <f>SUM(F43:F44)</f>
        <v>4113746.86</v>
      </c>
    </row>
  </sheetData>
  <pageMargins left="0.11811023622047245" right="0.31496062992125984" top="0.15748031496062992" bottom="0.15748031496062992" header="0.31496062992125984" footer="0.31496062992125984"/>
  <pageSetup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13"/>
  <sheetViews>
    <sheetView zoomScale="90" zoomScaleNormal="90" workbookViewId="0">
      <selection activeCell="C11" sqref="C11"/>
    </sheetView>
  </sheetViews>
  <sheetFormatPr defaultColWidth="10.375" defaultRowHeight="24"/>
  <cols>
    <col min="1" max="1" width="5.625" style="2183" customWidth="1"/>
    <col min="2" max="2" width="40" style="2183" customWidth="1"/>
    <col min="3" max="3" width="10.125" style="2183" customWidth="1"/>
    <col min="4" max="4" width="6.125" style="2183" bestFit="1" customWidth="1"/>
    <col min="5" max="5" width="10" style="2183" bestFit="1" customWidth="1"/>
    <col min="6" max="6" width="21.25" style="2183" customWidth="1"/>
    <col min="7" max="7" width="18.25" style="2183" customWidth="1"/>
    <col min="8" max="242" width="10.375" style="2183"/>
    <col min="243" max="243" width="11.125" style="2183" customWidth="1"/>
    <col min="244" max="244" width="11.625" style="2183" customWidth="1"/>
    <col min="245" max="245" width="10.625" style="2183" customWidth="1"/>
    <col min="246" max="246" width="40" style="2183" customWidth="1"/>
    <col min="247" max="247" width="23.125" style="2183" customWidth="1"/>
    <col min="248" max="248" width="10.125" style="2183" customWidth="1"/>
    <col min="249" max="249" width="6" style="2183" bestFit="1" customWidth="1"/>
    <col min="250" max="250" width="10.875" style="2183" bestFit="1" customWidth="1"/>
    <col min="251" max="251" width="8.625" style="2183" bestFit="1" customWidth="1"/>
    <col min="252" max="252" width="7.375" style="2183" bestFit="1" customWidth="1"/>
    <col min="253" max="253" width="6" style="2183" bestFit="1" customWidth="1"/>
    <col min="254" max="254" width="9.375" style="2183" customWidth="1"/>
    <col min="255" max="255" width="39.375" style="2183" customWidth="1"/>
    <col min="256" max="256" width="7.625" style="2183" customWidth="1"/>
    <col min="257" max="257" width="31" style="2183" customWidth="1"/>
    <col min="258" max="258" width="6.625" style="2183" bestFit="1" customWidth="1"/>
    <col min="259" max="259" width="15.375" style="2183" bestFit="1" customWidth="1"/>
    <col min="260" max="260" width="20.875" style="2183" customWidth="1"/>
    <col min="261" max="261" width="8.375" style="2183" bestFit="1" customWidth="1"/>
    <col min="262" max="262" width="8.375" style="2183" customWidth="1"/>
    <col min="263" max="263" width="14.375" style="2183" customWidth="1"/>
    <col min="264" max="498" width="10.375" style="2183"/>
    <col min="499" max="499" width="11.125" style="2183" customWidth="1"/>
    <col min="500" max="500" width="11.625" style="2183" customWidth="1"/>
    <col min="501" max="501" width="10.625" style="2183" customWidth="1"/>
    <col min="502" max="502" width="40" style="2183" customWidth="1"/>
    <col min="503" max="503" width="23.125" style="2183" customWidth="1"/>
    <col min="504" max="504" width="10.125" style="2183" customWidth="1"/>
    <col min="505" max="505" width="6" style="2183" bestFit="1" customWidth="1"/>
    <col min="506" max="506" width="10.875" style="2183" bestFit="1" customWidth="1"/>
    <col min="507" max="507" width="8.625" style="2183" bestFit="1" customWidth="1"/>
    <col min="508" max="508" width="7.375" style="2183" bestFit="1" customWidth="1"/>
    <col min="509" max="509" width="6" style="2183" bestFit="1" customWidth="1"/>
    <col min="510" max="510" width="9.375" style="2183" customWidth="1"/>
    <col min="511" max="511" width="39.375" style="2183" customWidth="1"/>
    <col min="512" max="512" width="7.625" style="2183" customWidth="1"/>
    <col min="513" max="513" width="31" style="2183" customWidth="1"/>
    <col min="514" max="514" width="6.625" style="2183" bestFit="1" customWidth="1"/>
    <col min="515" max="515" width="15.375" style="2183" bestFit="1" customWidth="1"/>
    <col min="516" max="516" width="20.875" style="2183" customWidth="1"/>
    <col min="517" max="517" width="8.375" style="2183" bestFit="1" customWidth="1"/>
    <col min="518" max="518" width="8.375" style="2183" customWidth="1"/>
    <col min="519" max="519" width="14.375" style="2183" customWidth="1"/>
    <col min="520" max="754" width="10.375" style="2183"/>
    <col min="755" max="755" width="11.125" style="2183" customWidth="1"/>
    <col min="756" max="756" width="11.625" style="2183" customWidth="1"/>
    <col min="757" max="757" width="10.625" style="2183" customWidth="1"/>
    <col min="758" max="758" width="40" style="2183" customWidth="1"/>
    <col min="759" max="759" width="23.125" style="2183" customWidth="1"/>
    <col min="760" max="760" width="10.125" style="2183" customWidth="1"/>
    <col min="761" max="761" width="6" style="2183" bestFit="1" customWidth="1"/>
    <col min="762" max="762" width="10.875" style="2183" bestFit="1" customWidth="1"/>
    <col min="763" max="763" width="8.625" style="2183" bestFit="1" customWidth="1"/>
    <col min="764" max="764" width="7.375" style="2183" bestFit="1" customWidth="1"/>
    <col min="765" max="765" width="6" style="2183" bestFit="1" customWidth="1"/>
    <col min="766" max="766" width="9.375" style="2183" customWidth="1"/>
    <col min="767" max="767" width="39.375" style="2183" customWidth="1"/>
    <col min="768" max="768" width="7.625" style="2183" customWidth="1"/>
    <col min="769" max="769" width="31" style="2183" customWidth="1"/>
    <col min="770" max="770" width="6.625" style="2183" bestFit="1" customWidth="1"/>
    <col min="771" max="771" width="15.375" style="2183" bestFit="1" customWidth="1"/>
    <col min="772" max="772" width="20.875" style="2183" customWidth="1"/>
    <col min="773" max="773" width="8.375" style="2183" bestFit="1" customWidth="1"/>
    <col min="774" max="774" width="8.375" style="2183" customWidth="1"/>
    <col min="775" max="775" width="14.375" style="2183" customWidth="1"/>
    <col min="776" max="1010" width="10.375" style="2183"/>
    <col min="1011" max="1011" width="11.125" style="2183" customWidth="1"/>
    <col min="1012" max="1012" width="11.625" style="2183" customWidth="1"/>
    <col min="1013" max="1013" width="10.625" style="2183" customWidth="1"/>
    <col min="1014" max="1014" width="40" style="2183" customWidth="1"/>
    <col min="1015" max="1015" width="23.125" style="2183" customWidth="1"/>
    <col min="1016" max="1016" width="10.125" style="2183" customWidth="1"/>
    <col min="1017" max="1017" width="6" style="2183" bestFit="1" customWidth="1"/>
    <col min="1018" max="1018" width="10.875" style="2183" bestFit="1" customWidth="1"/>
    <col min="1019" max="1019" width="8.625" style="2183" bestFit="1" customWidth="1"/>
    <col min="1020" max="1020" width="7.375" style="2183" bestFit="1" customWidth="1"/>
    <col min="1021" max="1021" width="6" style="2183" bestFit="1" customWidth="1"/>
    <col min="1022" max="1022" width="9.375" style="2183" customWidth="1"/>
    <col min="1023" max="1023" width="39.375" style="2183" customWidth="1"/>
    <col min="1024" max="1024" width="7.625" style="2183" customWidth="1"/>
    <col min="1025" max="1025" width="31" style="2183" customWidth="1"/>
    <col min="1026" max="1026" width="6.625" style="2183" bestFit="1" customWidth="1"/>
    <col min="1027" max="1027" width="15.375" style="2183" bestFit="1" customWidth="1"/>
    <col min="1028" max="1028" width="20.875" style="2183" customWidth="1"/>
    <col min="1029" max="1029" width="8.375" style="2183" bestFit="1" customWidth="1"/>
    <col min="1030" max="1030" width="8.375" style="2183" customWidth="1"/>
    <col min="1031" max="1031" width="14.375" style="2183" customWidth="1"/>
    <col min="1032" max="1266" width="10.375" style="2183"/>
    <col min="1267" max="1267" width="11.125" style="2183" customWidth="1"/>
    <col min="1268" max="1268" width="11.625" style="2183" customWidth="1"/>
    <col min="1269" max="1269" width="10.625" style="2183" customWidth="1"/>
    <col min="1270" max="1270" width="40" style="2183" customWidth="1"/>
    <col min="1271" max="1271" width="23.125" style="2183" customWidth="1"/>
    <col min="1272" max="1272" width="10.125" style="2183" customWidth="1"/>
    <col min="1273" max="1273" width="6" style="2183" bestFit="1" customWidth="1"/>
    <col min="1274" max="1274" width="10.875" style="2183" bestFit="1" customWidth="1"/>
    <col min="1275" max="1275" width="8.625" style="2183" bestFit="1" customWidth="1"/>
    <col min="1276" max="1276" width="7.375" style="2183" bestFit="1" customWidth="1"/>
    <col min="1277" max="1277" width="6" style="2183" bestFit="1" customWidth="1"/>
    <col min="1278" max="1278" width="9.375" style="2183" customWidth="1"/>
    <col min="1279" max="1279" width="39.375" style="2183" customWidth="1"/>
    <col min="1280" max="1280" width="7.625" style="2183" customWidth="1"/>
    <col min="1281" max="1281" width="31" style="2183" customWidth="1"/>
    <col min="1282" max="1282" width="6.625" style="2183" bestFit="1" customWidth="1"/>
    <col min="1283" max="1283" width="15.375" style="2183" bestFit="1" customWidth="1"/>
    <col min="1284" max="1284" width="20.875" style="2183" customWidth="1"/>
    <col min="1285" max="1285" width="8.375" style="2183" bestFit="1" customWidth="1"/>
    <col min="1286" max="1286" width="8.375" style="2183" customWidth="1"/>
    <col min="1287" max="1287" width="14.375" style="2183" customWidth="1"/>
    <col min="1288" max="1522" width="10.375" style="2183"/>
    <col min="1523" max="1523" width="11.125" style="2183" customWidth="1"/>
    <col min="1524" max="1524" width="11.625" style="2183" customWidth="1"/>
    <col min="1525" max="1525" width="10.625" style="2183" customWidth="1"/>
    <col min="1526" max="1526" width="40" style="2183" customWidth="1"/>
    <col min="1527" max="1527" width="23.125" style="2183" customWidth="1"/>
    <col min="1528" max="1528" width="10.125" style="2183" customWidth="1"/>
    <col min="1529" max="1529" width="6" style="2183" bestFit="1" customWidth="1"/>
    <col min="1530" max="1530" width="10.875" style="2183" bestFit="1" customWidth="1"/>
    <col min="1531" max="1531" width="8.625" style="2183" bestFit="1" customWidth="1"/>
    <col min="1532" max="1532" width="7.375" style="2183" bestFit="1" customWidth="1"/>
    <col min="1533" max="1533" width="6" style="2183" bestFit="1" customWidth="1"/>
    <col min="1534" max="1534" width="9.375" style="2183" customWidth="1"/>
    <col min="1535" max="1535" width="39.375" style="2183" customWidth="1"/>
    <col min="1536" max="1536" width="7.625" style="2183" customWidth="1"/>
    <col min="1537" max="1537" width="31" style="2183" customWidth="1"/>
    <col min="1538" max="1538" width="6.625" style="2183" bestFit="1" customWidth="1"/>
    <col min="1539" max="1539" width="15.375" style="2183" bestFit="1" customWidth="1"/>
    <col min="1540" max="1540" width="20.875" style="2183" customWidth="1"/>
    <col min="1541" max="1541" width="8.375" style="2183" bestFit="1" customWidth="1"/>
    <col min="1542" max="1542" width="8.375" style="2183" customWidth="1"/>
    <col min="1543" max="1543" width="14.375" style="2183" customWidth="1"/>
    <col min="1544" max="1778" width="10.375" style="2183"/>
    <col min="1779" max="1779" width="11.125" style="2183" customWidth="1"/>
    <col min="1780" max="1780" width="11.625" style="2183" customWidth="1"/>
    <col min="1781" max="1781" width="10.625" style="2183" customWidth="1"/>
    <col min="1782" max="1782" width="40" style="2183" customWidth="1"/>
    <col min="1783" max="1783" width="23.125" style="2183" customWidth="1"/>
    <col min="1784" max="1784" width="10.125" style="2183" customWidth="1"/>
    <col min="1785" max="1785" width="6" style="2183" bestFit="1" customWidth="1"/>
    <col min="1786" max="1786" width="10.875" style="2183" bestFit="1" customWidth="1"/>
    <col min="1787" max="1787" width="8.625" style="2183" bestFit="1" customWidth="1"/>
    <col min="1788" max="1788" width="7.375" style="2183" bestFit="1" customWidth="1"/>
    <col min="1789" max="1789" width="6" style="2183" bestFit="1" customWidth="1"/>
    <col min="1790" max="1790" width="9.375" style="2183" customWidth="1"/>
    <col min="1791" max="1791" width="39.375" style="2183" customWidth="1"/>
    <col min="1792" max="1792" width="7.625" style="2183" customWidth="1"/>
    <col min="1793" max="1793" width="31" style="2183" customWidth="1"/>
    <col min="1794" max="1794" width="6.625" style="2183" bestFit="1" customWidth="1"/>
    <col min="1795" max="1795" width="15.375" style="2183" bestFit="1" customWidth="1"/>
    <col min="1796" max="1796" width="20.875" style="2183" customWidth="1"/>
    <col min="1797" max="1797" width="8.375" style="2183" bestFit="1" customWidth="1"/>
    <col min="1798" max="1798" width="8.375" style="2183" customWidth="1"/>
    <col min="1799" max="1799" width="14.375" style="2183" customWidth="1"/>
    <col min="1800" max="2034" width="10.375" style="2183"/>
    <col min="2035" max="2035" width="11.125" style="2183" customWidth="1"/>
    <col min="2036" max="2036" width="11.625" style="2183" customWidth="1"/>
    <col min="2037" max="2037" width="10.625" style="2183" customWidth="1"/>
    <col min="2038" max="2038" width="40" style="2183" customWidth="1"/>
    <col min="2039" max="2039" width="23.125" style="2183" customWidth="1"/>
    <col min="2040" max="2040" width="10.125" style="2183" customWidth="1"/>
    <col min="2041" max="2041" width="6" style="2183" bestFit="1" customWidth="1"/>
    <col min="2042" max="2042" width="10.875" style="2183" bestFit="1" customWidth="1"/>
    <col min="2043" max="2043" width="8.625" style="2183" bestFit="1" customWidth="1"/>
    <col min="2044" max="2044" width="7.375" style="2183" bestFit="1" customWidth="1"/>
    <col min="2045" max="2045" width="6" style="2183" bestFit="1" customWidth="1"/>
    <col min="2046" max="2046" width="9.375" style="2183" customWidth="1"/>
    <col min="2047" max="2047" width="39.375" style="2183" customWidth="1"/>
    <col min="2048" max="2048" width="7.625" style="2183" customWidth="1"/>
    <col min="2049" max="2049" width="31" style="2183" customWidth="1"/>
    <col min="2050" max="2050" width="6.625" style="2183" bestFit="1" customWidth="1"/>
    <col min="2051" max="2051" width="15.375" style="2183" bestFit="1" customWidth="1"/>
    <col min="2052" max="2052" width="20.875" style="2183" customWidth="1"/>
    <col min="2053" max="2053" width="8.375" style="2183" bestFit="1" customWidth="1"/>
    <col min="2054" max="2054" width="8.375" style="2183" customWidth="1"/>
    <col min="2055" max="2055" width="14.375" style="2183" customWidth="1"/>
    <col min="2056" max="2290" width="10.375" style="2183"/>
    <col min="2291" max="2291" width="11.125" style="2183" customWidth="1"/>
    <col min="2292" max="2292" width="11.625" style="2183" customWidth="1"/>
    <col min="2293" max="2293" width="10.625" style="2183" customWidth="1"/>
    <col min="2294" max="2294" width="40" style="2183" customWidth="1"/>
    <col min="2295" max="2295" width="23.125" style="2183" customWidth="1"/>
    <col min="2296" max="2296" width="10.125" style="2183" customWidth="1"/>
    <col min="2297" max="2297" width="6" style="2183" bestFit="1" customWidth="1"/>
    <col min="2298" max="2298" width="10.875" style="2183" bestFit="1" customWidth="1"/>
    <col min="2299" max="2299" width="8.625" style="2183" bestFit="1" customWidth="1"/>
    <col min="2300" max="2300" width="7.375" style="2183" bestFit="1" customWidth="1"/>
    <col min="2301" max="2301" width="6" style="2183" bestFit="1" customWidth="1"/>
    <col min="2302" max="2302" width="9.375" style="2183" customWidth="1"/>
    <col min="2303" max="2303" width="39.375" style="2183" customWidth="1"/>
    <col min="2304" max="2304" width="7.625" style="2183" customWidth="1"/>
    <col min="2305" max="2305" width="31" style="2183" customWidth="1"/>
    <col min="2306" max="2306" width="6.625" style="2183" bestFit="1" customWidth="1"/>
    <col min="2307" max="2307" width="15.375" style="2183" bestFit="1" customWidth="1"/>
    <col min="2308" max="2308" width="20.875" style="2183" customWidth="1"/>
    <col min="2309" max="2309" width="8.375" style="2183" bestFit="1" customWidth="1"/>
    <col min="2310" max="2310" width="8.375" style="2183" customWidth="1"/>
    <col min="2311" max="2311" width="14.375" style="2183" customWidth="1"/>
    <col min="2312" max="2546" width="10.375" style="2183"/>
    <col min="2547" max="2547" width="11.125" style="2183" customWidth="1"/>
    <col min="2548" max="2548" width="11.625" style="2183" customWidth="1"/>
    <col min="2549" max="2549" width="10.625" style="2183" customWidth="1"/>
    <col min="2550" max="2550" width="40" style="2183" customWidth="1"/>
    <col min="2551" max="2551" width="23.125" style="2183" customWidth="1"/>
    <col min="2552" max="2552" width="10.125" style="2183" customWidth="1"/>
    <col min="2553" max="2553" width="6" style="2183" bestFit="1" customWidth="1"/>
    <col min="2554" max="2554" width="10.875" style="2183" bestFit="1" customWidth="1"/>
    <col min="2555" max="2555" width="8.625" style="2183" bestFit="1" customWidth="1"/>
    <col min="2556" max="2556" width="7.375" style="2183" bestFit="1" customWidth="1"/>
    <col min="2557" max="2557" width="6" style="2183" bestFit="1" customWidth="1"/>
    <col min="2558" max="2558" width="9.375" style="2183" customWidth="1"/>
    <col min="2559" max="2559" width="39.375" style="2183" customWidth="1"/>
    <col min="2560" max="2560" width="7.625" style="2183" customWidth="1"/>
    <col min="2561" max="2561" width="31" style="2183" customWidth="1"/>
    <col min="2562" max="2562" width="6.625" style="2183" bestFit="1" customWidth="1"/>
    <col min="2563" max="2563" width="15.375" style="2183" bestFit="1" customWidth="1"/>
    <col min="2564" max="2564" width="20.875" style="2183" customWidth="1"/>
    <col min="2565" max="2565" width="8.375" style="2183" bestFit="1" customWidth="1"/>
    <col min="2566" max="2566" width="8.375" style="2183" customWidth="1"/>
    <col min="2567" max="2567" width="14.375" style="2183" customWidth="1"/>
    <col min="2568" max="2802" width="10.375" style="2183"/>
    <col min="2803" max="2803" width="11.125" style="2183" customWidth="1"/>
    <col min="2804" max="2804" width="11.625" style="2183" customWidth="1"/>
    <col min="2805" max="2805" width="10.625" style="2183" customWidth="1"/>
    <col min="2806" max="2806" width="40" style="2183" customWidth="1"/>
    <col min="2807" max="2807" width="23.125" style="2183" customWidth="1"/>
    <col min="2808" max="2808" width="10.125" style="2183" customWidth="1"/>
    <col min="2809" max="2809" width="6" style="2183" bestFit="1" customWidth="1"/>
    <col min="2810" max="2810" width="10.875" style="2183" bestFit="1" customWidth="1"/>
    <col min="2811" max="2811" width="8.625" style="2183" bestFit="1" customWidth="1"/>
    <col min="2812" max="2812" width="7.375" style="2183" bestFit="1" customWidth="1"/>
    <col min="2813" max="2813" width="6" style="2183" bestFit="1" customWidth="1"/>
    <col min="2814" max="2814" width="9.375" style="2183" customWidth="1"/>
    <col min="2815" max="2815" width="39.375" style="2183" customWidth="1"/>
    <col min="2816" max="2816" width="7.625" style="2183" customWidth="1"/>
    <col min="2817" max="2817" width="31" style="2183" customWidth="1"/>
    <col min="2818" max="2818" width="6.625" style="2183" bestFit="1" customWidth="1"/>
    <col min="2819" max="2819" width="15.375" style="2183" bestFit="1" customWidth="1"/>
    <col min="2820" max="2820" width="20.875" style="2183" customWidth="1"/>
    <col min="2821" max="2821" width="8.375" style="2183" bestFit="1" customWidth="1"/>
    <col min="2822" max="2822" width="8.375" style="2183" customWidth="1"/>
    <col min="2823" max="2823" width="14.375" style="2183" customWidth="1"/>
    <col min="2824" max="3058" width="10.375" style="2183"/>
    <col min="3059" max="3059" width="11.125" style="2183" customWidth="1"/>
    <col min="3060" max="3060" width="11.625" style="2183" customWidth="1"/>
    <col min="3061" max="3061" width="10.625" style="2183" customWidth="1"/>
    <col min="3062" max="3062" width="40" style="2183" customWidth="1"/>
    <col min="3063" max="3063" width="23.125" style="2183" customWidth="1"/>
    <col min="3064" max="3064" width="10.125" style="2183" customWidth="1"/>
    <col min="3065" max="3065" width="6" style="2183" bestFit="1" customWidth="1"/>
    <col min="3066" max="3066" width="10.875" style="2183" bestFit="1" customWidth="1"/>
    <col min="3067" max="3067" width="8.625" style="2183" bestFit="1" customWidth="1"/>
    <col min="3068" max="3068" width="7.375" style="2183" bestFit="1" customWidth="1"/>
    <col min="3069" max="3069" width="6" style="2183" bestFit="1" customWidth="1"/>
    <col min="3070" max="3070" width="9.375" style="2183" customWidth="1"/>
    <col min="3071" max="3071" width="39.375" style="2183" customWidth="1"/>
    <col min="3072" max="3072" width="7.625" style="2183" customWidth="1"/>
    <col min="3073" max="3073" width="31" style="2183" customWidth="1"/>
    <col min="3074" max="3074" width="6.625" style="2183" bestFit="1" customWidth="1"/>
    <col min="3075" max="3075" width="15.375" style="2183" bestFit="1" customWidth="1"/>
    <col min="3076" max="3076" width="20.875" style="2183" customWidth="1"/>
    <col min="3077" max="3077" width="8.375" style="2183" bestFit="1" customWidth="1"/>
    <col min="3078" max="3078" width="8.375" style="2183" customWidth="1"/>
    <col min="3079" max="3079" width="14.375" style="2183" customWidth="1"/>
    <col min="3080" max="3314" width="10.375" style="2183"/>
    <col min="3315" max="3315" width="11.125" style="2183" customWidth="1"/>
    <col min="3316" max="3316" width="11.625" style="2183" customWidth="1"/>
    <col min="3317" max="3317" width="10.625" style="2183" customWidth="1"/>
    <col min="3318" max="3318" width="40" style="2183" customWidth="1"/>
    <col min="3319" max="3319" width="23.125" style="2183" customWidth="1"/>
    <col min="3320" max="3320" width="10.125" style="2183" customWidth="1"/>
    <col min="3321" max="3321" width="6" style="2183" bestFit="1" customWidth="1"/>
    <col min="3322" max="3322" width="10.875" style="2183" bestFit="1" customWidth="1"/>
    <col min="3323" max="3323" width="8.625" style="2183" bestFit="1" customWidth="1"/>
    <col min="3324" max="3324" width="7.375" style="2183" bestFit="1" customWidth="1"/>
    <col min="3325" max="3325" width="6" style="2183" bestFit="1" customWidth="1"/>
    <col min="3326" max="3326" width="9.375" style="2183" customWidth="1"/>
    <col min="3327" max="3327" width="39.375" style="2183" customWidth="1"/>
    <col min="3328" max="3328" width="7.625" style="2183" customWidth="1"/>
    <col min="3329" max="3329" width="31" style="2183" customWidth="1"/>
    <col min="3330" max="3330" width="6.625" style="2183" bestFit="1" customWidth="1"/>
    <col min="3331" max="3331" width="15.375" style="2183" bestFit="1" customWidth="1"/>
    <col min="3332" max="3332" width="20.875" style="2183" customWidth="1"/>
    <col min="3333" max="3333" width="8.375" style="2183" bestFit="1" customWidth="1"/>
    <col min="3334" max="3334" width="8.375" style="2183" customWidth="1"/>
    <col min="3335" max="3335" width="14.375" style="2183" customWidth="1"/>
    <col min="3336" max="3570" width="10.375" style="2183"/>
    <col min="3571" max="3571" width="11.125" style="2183" customWidth="1"/>
    <col min="3572" max="3572" width="11.625" style="2183" customWidth="1"/>
    <col min="3573" max="3573" width="10.625" style="2183" customWidth="1"/>
    <col min="3574" max="3574" width="40" style="2183" customWidth="1"/>
    <col min="3575" max="3575" width="23.125" style="2183" customWidth="1"/>
    <col min="3576" max="3576" width="10.125" style="2183" customWidth="1"/>
    <col min="3577" max="3577" width="6" style="2183" bestFit="1" customWidth="1"/>
    <col min="3578" max="3578" width="10.875" style="2183" bestFit="1" customWidth="1"/>
    <col min="3579" max="3579" width="8.625" style="2183" bestFit="1" customWidth="1"/>
    <col min="3580" max="3580" width="7.375" style="2183" bestFit="1" customWidth="1"/>
    <col min="3581" max="3581" width="6" style="2183" bestFit="1" customWidth="1"/>
    <col min="3582" max="3582" width="9.375" style="2183" customWidth="1"/>
    <col min="3583" max="3583" width="39.375" style="2183" customWidth="1"/>
    <col min="3584" max="3584" width="7.625" style="2183" customWidth="1"/>
    <col min="3585" max="3585" width="31" style="2183" customWidth="1"/>
    <col min="3586" max="3586" width="6.625" style="2183" bestFit="1" customWidth="1"/>
    <col min="3587" max="3587" width="15.375" style="2183" bestFit="1" customWidth="1"/>
    <col min="3588" max="3588" width="20.875" style="2183" customWidth="1"/>
    <col min="3589" max="3589" width="8.375" style="2183" bestFit="1" customWidth="1"/>
    <col min="3590" max="3590" width="8.375" style="2183" customWidth="1"/>
    <col min="3591" max="3591" width="14.375" style="2183" customWidth="1"/>
    <col min="3592" max="3826" width="10.375" style="2183"/>
    <col min="3827" max="3827" width="11.125" style="2183" customWidth="1"/>
    <col min="3828" max="3828" width="11.625" style="2183" customWidth="1"/>
    <col min="3829" max="3829" width="10.625" style="2183" customWidth="1"/>
    <col min="3830" max="3830" width="40" style="2183" customWidth="1"/>
    <col min="3831" max="3831" width="23.125" style="2183" customWidth="1"/>
    <col min="3832" max="3832" width="10.125" style="2183" customWidth="1"/>
    <col min="3833" max="3833" width="6" style="2183" bestFit="1" customWidth="1"/>
    <col min="3834" max="3834" width="10.875" style="2183" bestFit="1" customWidth="1"/>
    <col min="3835" max="3835" width="8.625" style="2183" bestFit="1" customWidth="1"/>
    <col min="3836" max="3836" width="7.375" style="2183" bestFit="1" customWidth="1"/>
    <col min="3837" max="3837" width="6" style="2183" bestFit="1" customWidth="1"/>
    <col min="3838" max="3838" width="9.375" style="2183" customWidth="1"/>
    <col min="3839" max="3839" width="39.375" style="2183" customWidth="1"/>
    <col min="3840" max="3840" width="7.625" style="2183" customWidth="1"/>
    <col min="3841" max="3841" width="31" style="2183" customWidth="1"/>
    <col min="3842" max="3842" width="6.625" style="2183" bestFit="1" customWidth="1"/>
    <col min="3843" max="3843" width="15.375" style="2183" bestFit="1" customWidth="1"/>
    <col min="3844" max="3844" width="20.875" style="2183" customWidth="1"/>
    <col min="3845" max="3845" width="8.375" style="2183" bestFit="1" customWidth="1"/>
    <col min="3846" max="3846" width="8.375" style="2183" customWidth="1"/>
    <col min="3847" max="3847" width="14.375" style="2183" customWidth="1"/>
    <col min="3848" max="4082" width="10.375" style="2183"/>
    <col min="4083" max="4083" width="11.125" style="2183" customWidth="1"/>
    <col min="4084" max="4084" width="11.625" style="2183" customWidth="1"/>
    <col min="4085" max="4085" width="10.625" style="2183" customWidth="1"/>
    <col min="4086" max="4086" width="40" style="2183" customWidth="1"/>
    <col min="4087" max="4087" width="23.125" style="2183" customWidth="1"/>
    <col min="4088" max="4088" width="10.125" style="2183" customWidth="1"/>
    <col min="4089" max="4089" width="6" style="2183" bestFit="1" customWidth="1"/>
    <col min="4090" max="4090" width="10.875" style="2183" bestFit="1" customWidth="1"/>
    <col min="4091" max="4091" width="8.625" style="2183" bestFit="1" customWidth="1"/>
    <col min="4092" max="4092" width="7.375" style="2183" bestFit="1" customWidth="1"/>
    <col min="4093" max="4093" width="6" style="2183" bestFit="1" customWidth="1"/>
    <col min="4094" max="4094" width="9.375" style="2183" customWidth="1"/>
    <col min="4095" max="4095" width="39.375" style="2183" customWidth="1"/>
    <col min="4096" max="4096" width="7.625" style="2183" customWidth="1"/>
    <col min="4097" max="4097" width="31" style="2183" customWidth="1"/>
    <col min="4098" max="4098" width="6.625" style="2183" bestFit="1" customWidth="1"/>
    <col min="4099" max="4099" width="15.375" style="2183" bestFit="1" customWidth="1"/>
    <col min="4100" max="4100" width="20.875" style="2183" customWidth="1"/>
    <col min="4101" max="4101" width="8.375" style="2183" bestFit="1" customWidth="1"/>
    <col min="4102" max="4102" width="8.375" style="2183" customWidth="1"/>
    <col min="4103" max="4103" width="14.375" style="2183" customWidth="1"/>
    <col min="4104" max="4338" width="10.375" style="2183"/>
    <col min="4339" max="4339" width="11.125" style="2183" customWidth="1"/>
    <col min="4340" max="4340" width="11.625" style="2183" customWidth="1"/>
    <col min="4341" max="4341" width="10.625" style="2183" customWidth="1"/>
    <col min="4342" max="4342" width="40" style="2183" customWidth="1"/>
    <col min="4343" max="4343" width="23.125" style="2183" customWidth="1"/>
    <col min="4344" max="4344" width="10.125" style="2183" customWidth="1"/>
    <col min="4345" max="4345" width="6" style="2183" bestFit="1" customWidth="1"/>
    <col min="4346" max="4346" width="10.875" style="2183" bestFit="1" customWidth="1"/>
    <col min="4347" max="4347" width="8.625" style="2183" bestFit="1" customWidth="1"/>
    <col min="4348" max="4348" width="7.375" style="2183" bestFit="1" customWidth="1"/>
    <col min="4349" max="4349" width="6" style="2183" bestFit="1" customWidth="1"/>
    <col min="4350" max="4350" width="9.375" style="2183" customWidth="1"/>
    <col min="4351" max="4351" width="39.375" style="2183" customWidth="1"/>
    <col min="4352" max="4352" width="7.625" style="2183" customWidth="1"/>
    <col min="4353" max="4353" width="31" style="2183" customWidth="1"/>
    <col min="4354" max="4354" width="6.625" style="2183" bestFit="1" customWidth="1"/>
    <col min="4355" max="4355" width="15.375" style="2183" bestFit="1" customWidth="1"/>
    <col min="4356" max="4356" width="20.875" style="2183" customWidth="1"/>
    <col min="4357" max="4357" width="8.375" style="2183" bestFit="1" customWidth="1"/>
    <col min="4358" max="4358" width="8.375" style="2183" customWidth="1"/>
    <col min="4359" max="4359" width="14.375" style="2183" customWidth="1"/>
    <col min="4360" max="4594" width="10.375" style="2183"/>
    <col min="4595" max="4595" width="11.125" style="2183" customWidth="1"/>
    <col min="4596" max="4596" width="11.625" style="2183" customWidth="1"/>
    <col min="4597" max="4597" width="10.625" style="2183" customWidth="1"/>
    <col min="4598" max="4598" width="40" style="2183" customWidth="1"/>
    <col min="4599" max="4599" width="23.125" style="2183" customWidth="1"/>
    <col min="4600" max="4600" width="10.125" style="2183" customWidth="1"/>
    <col min="4601" max="4601" width="6" style="2183" bestFit="1" customWidth="1"/>
    <col min="4602" max="4602" width="10.875" style="2183" bestFit="1" customWidth="1"/>
    <col min="4603" max="4603" width="8.625" style="2183" bestFit="1" customWidth="1"/>
    <col min="4604" max="4604" width="7.375" style="2183" bestFit="1" customWidth="1"/>
    <col min="4605" max="4605" width="6" style="2183" bestFit="1" customWidth="1"/>
    <col min="4606" max="4606" width="9.375" style="2183" customWidth="1"/>
    <col min="4607" max="4607" width="39.375" style="2183" customWidth="1"/>
    <col min="4608" max="4608" width="7.625" style="2183" customWidth="1"/>
    <col min="4609" max="4609" width="31" style="2183" customWidth="1"/>
    <col min="4610" max="4610" width="6.625" style="2183" bestFit="1" customWidth="1"/>
    <col min="4611" max="4611" width="15.375" style="2183" bestFit="1" customWidth="1"/>
    <col min="4612" max="4612" width="20.875" style="2183" customWidth="1"/>
    <col min="4613" max="4613" width="8.375" style="2183" bestFit="1" customWidth="1"/>
    <col min="4614" max="4614" width="8.375" style="2183" customWidth="1"/>
    <col min="4615" max="4615" width="14.375" style="2183" customWidth="1"/>
    <col min="4616" max="4850" width="10.375" style="2183"/>
    <col min="4851" max="4851" width="11.125" style="2183" customWidth="1"/>
    <col min="4852" max="4852" width="11.625" style="2183" customWidth="1"/>
    <col min="4853" max="4853" width="10.625" style="2183" customWidth="1"/>
    <col min="4854" max="4854" width="40" style="2183" customWidth="1"/>
    <col min="4855" max="4855" width="23.125" style="2183" customWidth="1"/>
    <col min="4856" max="4856" width="10.125" style="2183" customWidth="1"/>
    <col min="4857" max="4857" width="6" style="2183" bestFit="1" customWidth="1"/>
    <col min="4858" max="4858" width="10.875" style="2183" bestFit="1" customWidth="1"/>
    <col min="4859" max="4859" width="8.625" style="2183" bestFit="1" customWidth="1"/>
    <col min="4860" max="4860" width="7.375" style="2183" bestFit="1" customWidth="1"/>
    <col min="4861" max="4861" width="6" style="2183" bestFit="1" customWidth="1"/>
    <col min="4862" max="4862" width="9.375" style="2183" customWidth="1"/>
    <col min="4863" max="4863" width="39.375" style="2183" customWidth="1"/>
    <col min="4864" max="4864" width="7.625" style="2183" customWidth="1"/>
    <col min="4865" max="4865" width="31" style="2183" customWidth="1"/>
    <col min="4866" max="4866" width="6.625" style="2183" bestFit="1" customWidth="1"/>
    <col min="4867" max="4867" width="15.375" style="2183" bestFit="1" customWidth="1"/>
    <col min="4868" max="4868" width="20.875" style="2183" customWidth="1"/>
    <col min="4869" max="4869" width="8.375" style="2183" bestFit="1" customWidth="1"/>
    <col min="4870" max="4870" width="8.375" style="2183" customWidth="1"/>
    <col min="4871" max="4871" width="14.375" style="2183" customWidth="1"/>
    <col min="4872" max="5106" width="10.375" style="2183"/>
    <col min="5107" max="5107" width="11.125" style="2183" customWidth="1"/>
    <col min="5108" max="5108" width="11.625" style="2183" customWidth="1"/>
    <col min="5109" max="5109" width="10.625" style="2183" customWidth="1"/>
    <col min="5110" max="5110" width="40" style="2183" customWidth="1"/>
    <col min="5111" max="5111" width="23.125" style="2183" customWidth="1"/>
    <col min="5112" max="5112" width="10.125" style="2183" customWidth="1"/>
    <col min="5113" max="5113" width="6" style="2183" bestFit="1" customWidth="1"/>
    <col min="5114" max="5114" width="10.875" style="2183" bestFit="1" customWidth="1"/>
    <col min="5115" max="5115" width="8.625" style="2183" bestFit="1" customWidth="1"/>
    <col min="5116" max="5116" width="7.375" style="2183" bestFit="1" customWidth="1"/>
    <col min="5117" max="5117" width="6" style="2183" bestFit="1" customWidth="1"/>
    <col min="5118" max="5118" width="9.375" style="2183" customWidth="1"/>
    <col min="5119" max="5119" width="39.375" style="2183" customWidth="1"/>
    <col min="5120" max="5120" width="7.625" style="2183" customWidth="1"/>
    <col min="5121" max="5121" width="31" style="2183" customWidth="1"/>
    <col min="5122" max="5122" width="6.625" style="2183" bestFit="1" customWidth="1"/>
    <col min="5123" max="5123" width="15.375" style="2183" bestFit="1" customWidth="1"/>
    <col min="5124" max="5124" width="20.875" style="2183" customWidth="1"/>
    <col min="5125" max="5125" width="8.375" style="2183" bestFit="1" customWidth="1"/>
    <col min="5126" max="5126" width="8.375" style="2183" customWidth="1"/>
    <col min="5127" max="5127" width="14.375" style="2183" customWidth="1"/>
    <col min="5128" max="5362" width="10.375" style="2183"/>
    <col min="5363" max="5363" width="11.125" style="2183" customWidth="1"/>
    <col min="5364" max="5364" width="11.625" style="2183" customWidth="1"/>
    <col min="5365" max="5365" width="10.625" style="2183" customWidth="1"/>
    <col min="5366" max="5366" width="40" style="2183" customWidth="1"/>
    <col min="5367" max="5367" width="23.125" style="2183" customWidth="1"/>
    <col min="5368" max="5368" width="10.125" style="2183" customWidth="1"/>
    <col min="5369" max="5369" width="6" style="2183" bestFit="1" customWidth="1"/>
    <col min="5370" max="5370" width="10.875" style="2183" bestFit="1" customWidth="1"/>
    <col min="5371" max="5371" width="8.625" style="2183" bestFit="1" customWidth="1"/>
    <col min="5372" max="5372" width="7.375" style="2183" bestFit="1" customWidth="1"/>
    <col min="5373" max="5373" width="6" style="2183" bestFit="1" customWidth="1"/>
    <col min="5374" max="5374" width="9.375" style="2183" customWidth="1"/>
    <col min="5375" max="5375" width="39.375" style="2183" customWidth="1"/>
    <col min="5376" max="5376" width="7.625" style="2183" customWidth="1"/>
    <col min="5377" max="5377" width="31" style="2183" customWidth="1"/>
    <col min="5378" max="5378" width="6.625" style="2183" bestFit="1" customWidth="1"/>
    <col min="5379" max="5379" width="15.375" style="2183" bestFit="1" customWidth="1"/>
    <col min="5380" max="5380" width="20.875" style="2183" customWidth="1"/>
    <col min="5381" max="5381" width="8.375" style="2183" bestFit="1" customWidth="1"/>
    <col min="5382" max="5382" width="8.375" style="2183" customWidth="1"/>
    <col min="5383" max="5383" width="14.375" style="2183" customWidth="1"/>
    <col min="5384" max="5618" width="10.375" style="2183"/>
    <col min="5619" max="5619" width="11.125" style="2183" customWidth="1"/>
    <col min="5620" max="5620" width="11.625" style="2183" customWidth="1"/>
    <col min="5621" max="5621" width="10.625" style="2183" customWidth="1"/>
    <col min="5622" max="5622" width="40" style="2183" customWidth="1"/>
    <col min="5623" max="5623" width="23.125" style="2183" customWidth="1"/>
    <col min="5624" max="5624" width="10.125" style="2183" customWidth="1"/>
    <col min="5625" max="5625" width="6" style="2183" bestFit="1" customWidth="1"/>
    <col min="5626" max="5626" width="10.875" style="2183" bestFit="1" customWidth="1"/>
    <col min="5627" max="5627" width="8.625" style="2183" bestFit="1" customWidth="1"/>
    <col min="5628" max="5628" width="7.375" style="2183" bestFit="1" customWidth="1"/>
    <col min="5629" max="5629" width="6" style="2183" bestFit="1" customWidth="1"/>
    <col min="5630" max="5630" width="9.375" style="2183" customWidth="1"/>
    <col min="5631" max="5631" width="39.375" style="2183" customWidth="1"/>
    <col min="5632" max="5632" width="7.625" style="2183" customWidth="1"/>
    <col min="5633" max="5633" width="31" style="2183" customWidth="1"/>
    <col min="5634" max="5634" width="6.625" style="2183" bestFit="1" customWidth="1"/>
    <col min="5635" max="5635" width="15.375" style="2183" bestFit="1" customWidth="1"/>
    <col min="5636" max="5636" width="20.875" style="2183" customWidth="1"/>
    <col min="5637" max="5637" width="8.375" style="2183" bestFit="1" customWidth="1"/>
    <col min="5638" max="5638" width="8.375" style="2183" customWidth="1"/>
    <col min="5639" max="5639" width="14.375" style="2183" customWidth="1"/>
    <col min="5640" max="5874" width="10.375" style="2183"/>
    <col min="5875" max="5875" width="11.125" style="2183" customWidth="1"/>
    <col min="5876" max="5876" width="11.625" style="2183" customWidth="1"/>
    <col min="5877" max="5877" width="10.625" style="2183" customWidth="1"/>
    <col min="5878" max="5878" width="40" style="2183" customWidth="1"/>
    <col min="5879" max="5879" width="23.125" style="2183" customWidth="1"/>
    <col min="5880" max="5880" width="10.125" style="2183" customWidth="1"/>
    <col min="5881" max="5881" width="6" style="2183" bestFit="1" customWidth="1"/>
    <col min="5882" max="5882" width="10.875" style="2183" bestFit="1" customWidth="1"/>
    <col min="5883" max="5883" width="8.625" style="2183" bestFit="1" customWidth="1"/>
    <col min="5884" max="5884" width="7.375" style="2183" bestFit="1" customWidth="1"/>
    <col min="5885" max="5885" width="6" style="2183" bestFit="1" customWidth="1"/>
    <col min="5886" max="5886" width="9.375" style="2183" customWidth="1"/>
    <col min="5887" max="5887" width="39.375" style="2183" customWidth="1"/>
    <col min="5888" max="5888" width="7.625" style="2183" customWidth="1"/>
    <col min="5889" max="5889" width="31" style="2183" customWidth="1"/>
    <col min="5890" max="5890" width="6.625" style="2183" bestFit="1" customWidth="1"/>
    <col min="5891" max="5891" width="15.375" style="2183" bestFit="1" customWidth="1"/>
    <col min="5892" max="5892" width="20.875" style="2183" customWidth="1"/>
    <col min="5893" max="5893" width="8.375" style="2183" bestFit="1" customWidth="1"/>
    <col min="5894" max="5894" width="8.375" style="2183" customWidth="1"/>
    <col min="5895" max="5895" width="14.375" style="2183" customWidth="1"/>
    <col min="5896" max="6130" width="10.375" style="2183"/>
    <col min="6131" max="6131" width="11.125" style="2183" customWidth="1"/>
    <col min="6132" max="6132" width="11.625" style="2183" customWidth="1"/>
    <col min="6133" max="6133" width="10.625" style="2183" customWidth="1"/>
    <col min="6134" max="6134" width="40" style="2183" customWidth="1"/>
    <col min="6135" max="6135" width="23.125" style="2183" customWidth="1"/>
    <col min="6136" max="6136" width="10.125" style="2183" customWidth="1"/>
    <col min="6137" max="6137" width="6" style="2183" bestFit="1" customWidth="1"/>
    <col min="6138" max="6138" width="10.875" style="2183" bestFit="1" customWidth="1"/>
    <col min="6139" max="6139" width="8.625" style="2183" bestFit="1" customWidth="1"/>
    <col min="6140" max="6140" width="7.375" style="2183" bestFit="1" customWidth="1"/>
    <col min="6141" max="6141" width="6" style="2183" bestFit="1" customWidth="1"/>
    <col min="6142" max="6142" width="9.375" style="2183" customWidth="1"/>
    <col min="6143" max="6143" width="39.375" style="2183" customWidth="1"/>
    <col min="6144" max="6144" width="7.625" style="2183" customWidth="1"/>
    <col min="6145" max="6145" width="31" style="2183" customWidth="1"/>
    <col min="6146" max="6146" width="6.625" style="2183" bestFit="1" customWidth="1"/>
    <col min="6147" max="6147" width="15.375" style="2183" bestFit="1" customWidth="1"/>
    <col min="6148" max="6148" width="20.875" style="2183" customWidth="1"/>
    <col min="6149" max="6149" width="8.375" style="2183" bestFit="1" customWidth="1"/>
    <col min="6150" max="6150" width="8.375" style="2183" customWidth="1"/>
    <col min="6151" max="6151" width="14.375" style="2183" customWidth="1"/>
    <col min="6152" max="6386" width="10.375" style="2183"/>
    <col min="6387" max="6387" width="11.125" style="2183" customWidth="1"/>
    <col min="6388" max="6388" width="11.625" style="2183" customWidth="1"/>
    <col min="6389" max="6389" width="10.625" style="2183" customWidth="1"/>
    <col min="6390" max="6390" width="40" style="2183" customWidth="1"/>
    <col min="6391" max="6391" width="23.125" style="2183" customWidth="1"/>
    <col min="6392" max="6392" width="10.125" style="2183" customWidth="1"/>
    <col min="6393" max="6393" width="6" style="2183" bestFit="1" customWidth="1"/>
    <col min="6394" max="6394" width="10.875" style="2183" bestFit="1" customWidth="1"/>
    <col min="6395" max="6395" width="8.625" style="2183" bestFit="1" customWidth="1"/>
    <col min="6396" max="6396" width="7.375" style="2183" bestFit="1" customWidth="1"/>
    <col min="6397" max="6397" width="6" style="2183" bestFit="1" customWidth="1"/>
    <col min="6398" max="6398" width="9.375" style="2183" customWidth="1"/>
    <col min="6399" max="6399" width="39.375" style="2183" customWidth="1"/>
    <col min="6400" max="6400" width="7.625" style="2183" customWidth="1"/>
    <col min="6401" max="6401" width="31" style="2183" customWidth="1"/>
    <col min="6402" max="6402" width="6.625" style="2183" bestFit="1" customWidth="1"/>
    <col min="6403" max="6403" width="15.375" style="2183" bestFit="1" customWidth="1"/>
    <col min="6404" max="6404" width="20.875" style="2183" customWidth="1"/>
    <col min="6405" max="6405" width="8.375" style="2183" bestFit="1" customWidth="1"/>
    <col min="6406" max="6406" width="8.375" style="2183" customWidth="1"/>
    <col min="6407" max="6407" width="14.375" style="2183" customWidth="1"/>
    <col min="6408" max="6642" width="10.375" style="2183"/>
    <col min="6643" max="6643" width="11.125" style="2183" customWidth="1"/>
    <col min="6644" max="6644" width="11.625" style="2183" customWidth="1"/>
    <col min="6645" max="6645" width="10.625" style="2183" customWidth="1"/>
    <col min="6646" max="6646" width="40" style="2183" customWidth="1"/>
    <col min="6647" max="6647" width="23.125" style="2183" customWidth="1"/>
    <col min="6648" max="6648" width="10.125" style="2183" customWidth="1"/>
    <col min="6649" max="6649" width="6" style="2183" bestFit="1" customWidth="1"/>
    <col min="6650" max="6650" width="10.875" style="2183" bestFit="1" customWidth="1"/>
    <col min="6651" max="6651" width="8.625" style="2183" bestFit="1" customWidth="1"/>
    <col min="6652" max="6652" width="7.375" style="2183" bestFit="1" customWidth="1"/>
    <col min="6653" max="6653" width="6" style="2183" bestFit="1" customWidth="1"/>
    <col min="6654" max="6654" width="9.375" style="2183" customWidth="1"/>
    <col min="6655" max="6655" width="39.375" style="2183" customWidth="1"/>
    <col min="6656" max="6656" width="7.625" style="2183" customWidth="1"/>
    <col min="6657" max="6657" width="31" style="2183" customWidth="1"/>
    <col min="6658" max="6658" width="6.625" style="2183" bestFit="1" customWidth="1"/>
    <col min="6659" max="6659" width="15.375" style="2183" bestFit="1" customWidth="1"/>
    <col min="6660" max="6660" width="20.875" style="2183" customWidth="1"/>
    <col min="6661" max="6661" width="8.375" style="2183" bestFit="1" customWidth="1"/>
    <col min="6662" max="6662" width="8.375" style="2183" customWidth="1"/>
    <col min="6663" max="6663" width="14.375" style="2183" customWidth="1"/>
    <col min="6664" max="6898" width="10.375" style="2183"/>
    <col min="6899" max="6899" width="11.125" style="2183" customWidth="1"/>
    <col min="6900" max="6900" width="11.625" style="2183" customWidth="1"/>
    <col min="6901" max="6901" width="10.625" style="2183" customWidth="1"/>
    <col min="6902" max="6902" width="40" style="2183" customWidth="1"/>
    <col min="6903" max="6903" width="23.125" style="2183" customWidth="1"/>
    <col min="6904" max="6904" width="10.125" style="2183" customWidth="1"/>
    <col min="6905" max="6905" width="6" style="2183" bestFit="1" customWidth="1"/>
    <col min="6906" max="6906" width="10.875" style="2183" bestFit="1" customWidth="1"/>
    <col min="6907" max="6907" width="8.625" style="2183" bestFit="1" customWidth="1"/>
    <col min="6908" max="6908" width="7.375" style="2183" bestFit="1" customWidth="1"/>
    <col min="6909" max="6909" width="6" style="2183" bestFit="1" customWidth="1"/>
    <col min="6910" max="6910" width="9.375" style="2183" customWidth="1"/>
    <col min="6911" max="6911" width="39.375" style="2183" customWidth="1"/>
    <col min="6912" max="6912" width="7.625" style="2183" customWidth="1"/>
    <col min="6913" max="6913" width="31" style="2183" customWidth="1"/>
    <col min="6914" max="6914" width="6.625" style="2183" bestFit="1" customWidth="1"/>
    <col min="6915" max="6915" width="15.375" style="2183" bestFit="1" customWidth="1"/>
    <col min="6916" max="6916" width="20.875" style="2183" customWidth="1"/>
    <col min="6917" max="6917" width="8.375" style="2183" bestFit="1" customWidth="1"/>
    <col min="6918" max="6918" width="8.375" style="2183" customWidth="1"/>
    <col min="6919" max="6919" width="14.375" style="2183" customWidth="1"/>
    <col min="6920" max="7154" width="10.375" style="2183"/>
    <col min="7155" max="7155" width="11.125" style="2183" customWidth="1"/>
    <col min="7156" max="7156" width="11.625" style="2183" customWidth="1"/>
    <col min="7157" max="7157" width="10.625" style="2183" customWidth="1"/>
    <col min="7158" max="7158" width="40" style="2183" customWidth="1"/>
    <col min="7159" max="7159" width="23.125" style="2183" customWidth="1"/>
    <col min="7160" max="7160" width="10.125" style="2183" customWidth="1"/>
    <col min="7161" max="7161" width="6" style="2183" bestFit="1" customWidth="1"/>
    <col min="7162" max="7162" width="10.875" style="2183" bestFit="1" customWidth="1"/>
    <col min="7163" max="7163" width="8.625" style="2183" bestFit="1" customWidth="1"/>
    <col min="7164" max="7164" width="7.375" style="2183" bestFit="1" customWidth="1"/>
    <col min="7165" max="7165" width="6" style="2183" bestFit="1" customWidth="1"/>
    <col min="7166" max="7166" width="9.375" style="2183" customWidth="1"/>
    <col min="7167" max="7167" width="39.375" style="2183" customWidth="1"/>
    <col min="7168" max="7168" width="7.625" style="2183" customWidth="1"/>
    <col min="7169" max="7169" width="31" style="2183" customWidth="1"/>
    <col min="7170" max="7170" width="6.625" style="2183" bestFit="1" customWidth="1"/>
    <col min="7171" max="7171" width="15.375" style="2183" bestFit="1" customWidth="1"/>
    <col min="7172" max="7172" width="20.875" style="2183" customWidth="1"/>
    <col min="7173" max="7173" width="8.375" style="2183" bestFit="1" customWidth="1"/>
    <col min="7174" max="7174" width="8.375" style="2183" customWidth="1"/>
    <col min="7175" max="7175" width="14.375" style="2183" customWidth="1"/>
    <col min="7176" max="7410" width="10.375" style="2183"/>
    <col min="7411" max="7411" width="11.125" style="2183" customWidth="1"/>
    <col min="7412" max="7412" width="11.625" style="2183" customWidth="1"/>
    <col min="7413" max="7413" width="10.625" style="2183" customWidth="1"/>
    <col min="7414" max="7414" width="40" style="2183" customWidth="1"/>
    <col min="7415" max="7415" width="23.125" style="2183" customWidth="1"/>
    <col min="7416" max="7416" width="10.125" style="2183" customWidth="1"/>
    <col min="7417" max="7417" width="6" style="2183" bestFit="1" customWidth="1"/>
    <col min="7418" max="7418" width="10.875" style="2183" bestFit="1" customWidth="1"/>
    <col min="7419" max="7419" width="8.625" style="2183" bestFit="1" customWidth="1"/>
    <col min="7420" max="7420" width="7.375" style="2183" bestFit="1" customWidth="1"/>
    <col min="7421" max="7421" width="6" style="2183" bestFit="1" customWidth="1"/>
    <col min="7422" max="7422" width="9.375" style="2183" customWidth="1"/>
    <col min="7423" max="7423" width="39.375" style="2183" customWidth="1"/>
    <col min="7424" max="7424" width="7.625" style="2183" customWidth="1"/>
    <col min="7425" max="7425" width="31" style="2183" customWidth="1"/>
    <col min="7426" max="7426" width="6.625" style="2183" bestFit="1" customWidth="1"/>
    <col min="7427" max="7427" width="15.375" style="2183" bestFit="1" customWidth="1"/>
    <col min="7428" max="7428" width="20.875" style="2183" customWidth="1"/>
    <col min="7429" max="7429" width="8.375" style="2183" bestFit="1" customWidth="1"/>
    <col min="7430" max="7430" width="8.375" style="2183" customWidth="1"/>
    <col min="7431" max="7431" width="14.375" style="2183" customWidth="1"/>
    <col min="7432" max="7666" width="10.375" style="2183"/>
    <col min="7667" max="7667" width="11.125" style="2183" customWidth="1"/>
    <col min="7668" max="7668" width="11.625" style="2183" customWidth="1"/>
    <col min="7669" max="7669" width="10.625" style="2183" customWidth="1"/>
    <col min="7670" max="7670" width="40" style="2183" customWidth="1"/>
    <col min="7671" max="7671" width="23.125" style="2183" customWidth="1"/>
    <col min="7672" max="7672" width="10.125" style="2183" customWidth="1"/>
    <col min="7673" max="7673" width="6" style="2183" bestFit="1" customWidth="1"/>
    <col min="7674" max="7674" width="10.875" style="2183" bestFit="1" customWidth="1"/>
    <col min="7675" max="7675" width="8.625" style="2183" bestFit="1" customWidth="1"/>
    <col min="7676" max="7676" width="7.375" style="2183" bestFit="1" customWidth="1"/>
    <col min="7677" max="7677" width="6" style="2183" bestFit="1" customWidth="1"/>
    <col min="7678" max="7678" width="9.375" style="2183" customWidth="1"/>
    <col min="7679" max="7679" width="39.375" style="2183" customWidth="1"/>
    <col min="7680" max="7680" width="7.625" style="2183" customWidth="1"/>
    <col min="7681" max="7681" width="31" style="2183" customWidth="1"/>
    <col min="7682" max="7682" width="6.625" style="2183" bestFit="1" customWidth="1"/>
    <col min="7683" max="7683" width="15.375" style="2183" bestFit="1" customWidth="1"/>
    <col min="7684" max="7684" width="20.875" style="2183" customWidth="1"/>
    <col min="7685" max="7685" width="8.375" style="2183" bestFit="1" customWidth="1"/>
    <col min="7686" max="7686" width="8.375" style="2183" customWidth="1"/>
    <col min="7687" max="7687" width="14.375" style="2183" customWidth="1"/>
    <col min="7688" max="7922" width="10.375" style="2183"/>
    <col min="7923" max="7923" width="11.125" style="2183" customWidth="1"/>
    <col min="7924" max="7924" width="11.625" style="2183" customWidth="1"/>
    <col min="7925" max="7925" width="10.625" style="2183" customWidth="1"/>
    <col min="7926" max="7926" width="40" style="2183" customWidth="1"/>
    <col min="7927" max="7927" width="23.125" style="2183" customWidth="1"/>
    <col min="7928" max="7928" width="10.125" style="2183" customWidth="1"/>
    <col min="7929" max="7929" width="6" style="2183" bestFit="1" customWidth="1"/>
    <col min="7930" max="7930" width="10.875" style="2183" bestFit="1" customWidth="1"/>
    <col min="7931" max="7931" width="8.625" style="2183" bestFit="1" customWidth="1"/>
    <col min="7932" max="7932" width="7.375" style="2183" bestFit="1" customWidth="1"/>
    <col min="7933" max="7933" width="6" style="2183" bestFit="1" customWidth="1"/>
    <col min="7934" max="7934" width="9.375" style="2183" customWidth="1"/>
    <col min="7935" max="7935" width="39.375" style="2183" customWidth="1"/>
    <col min="7936" max="7936" width="7.625" style="2183" customWidth="1"/>
    <col min="7937" max="7937" width="31" style="2183" customWidth="1"/>
    <col min="7938" max="7938" width="6.625" style="2183" bestFit="1" customWidth="1"/>
    <col min="7939" max="7939" width="15.375" style="2183" bestFit="1" customWidth="1"/>
    <col min="7940" max="7940" width="20.875" style="2183" customWidth="1"/>
    <col min="7941" max="7941" width="8.375" style="2183" bestFit="1" customWidth="1"/>
    <col min="7942" max="7942" width="8.375" style="2183" customWidth="1"/>
    <col min="7943" max="7943" width="14.375" style="2183" customWidth="1"/>
    <col min="7944" max="8178" width="10.375" style="2183"/>
    <col min="8179" max="8179" width="11.125" style="2183" customWidth="1"/>
    <col min="8180" max="8180" width="11.625" style="2183" customWidth="1"/>
    <col min="8181" max="8181" width="10.625" style="2183" customWidth="1"/>
    <col min="8182" max="8182" width="40" style="2183" customWidth="1"/>
    <col min="8183" max="8183" width="23.125" style="2183" customWidth="1"/>
    <col min="8184" max="8184" width="10.125" style="2183" customWidth="1"/>
    <col min="8185" max="8185" width="6" style="2183" bestFit="1" customWidth="1"/>
    <col min="8186" max="8186" width="10.875" style="2183" bestFit="1" customWidth="1"/>
    <col min="8187" max="8187" width="8.625" style="2183" bestFit="1" customWidth="1"/>
    <col min="8188" max="8188" width="7.375" style="2183" bestFit="1" customWidth="1"/>
    <col min="8189" max="8189" width="6" style="2183" bestFit="1" customWidth="1"/>
    <col min="8190" max="8190" width="9.375" style="2183" customWidth="1"/>
    <col min="8191" max="8191" width="39.375" style="2183" customWidth="1"/>
    <col min="8192" max="8192" width="7.625" style="2183" customWidth="1"/>
    <col min="8193" max="8193" width="31" style="2183" customWidth="1"/>
    <col min="8194" max="8194" width="6.625" style="2183" bestFit="1" customWidth="1"/>
    <col min="8195" max="8195" width="15.375" style="2183" bestFit="1" customWidth="1"/>
    <col min="8196" max="8196" width="20.875" style="2183" customWidth="1"/>
    <col min="8197" max="8197" width="8.375" style="2183" bestFit="1" customWidth="1"/>
    <col min="8198" max="8198" width="8.375" style="2183" customWidth="1"/>
    <col min="8199" max="8199" width="14.375" style="2183" customWidth="1"/>
    <col min="8200" max="8434" width="10.375" style="2183"/>
    <col min="8435" max="8435" width="11.125" style="2183" customWidth="1"/>
    <col min="8436" max="8436" width="11.625" style="2183" customWidth="1"/>
    <col min="8437" max="8437" width="10.625" style="2183" customWidth="1"/>
    <col min="8438" max="8438" width="40" style="2183" customWidth="1"/>
    <col min="8439" max="8439" width="23.125" style="2183" customWidth="1"/>
    <col min="8440" max="8440" width="10.125" style="2183" customWidth="1"/>
    <col min="8441" max="8441" width="6" style="2183" bestFit="1" customWidth="1"/>
    <col min="8442" max="8442" width="10.875" style="2183" bestFit="1" customWidth="1"/>
    <col min="8443" max="8443" width="8.625" style="2183" bestFit="1" customWidth="1"/>
    <col min="8444" max="8444" width="7.375" style="2183" bestFit="1" customWidth="1"/>
    <col min="8445" max="8445" width="6" style="2183" bestFit="1" customWidth="1"/>
    <col min="8446" max="8446" width="9.375" style="2183" customWidth="1"/>
    <col min="8447" max="8447" width="39.375" style="2183" customWidth="1"/>
    <col min="8448" max="8448" width="7.625" style="2183" customWidth="1"/>
    <col min="8449" max="8449" width="31" style="2183" customWidth="1"/>
    <col min="8450" max="8450" width="6.625" style="2183" bestFit="1" customWidth="1"/>
    <col min="8451" max="8451" width="15.375" style="2183" bestFit="1" customWidth="1"/>
    <col min="8452" max="8452" width="20.875" style="2183" customWidth="1"/>
    <col min="8453" max="8453" width="8.375" style="2183" bestFit="1" customWidth="1"/>
    <col min="8454" max="8454" width="8.375" style="2183" customWidth="1"/>
    <col min="8455" max="8455" width="14.375" style="2183" customWidth="1"/>
    <col min="8456" max="8690" width="10.375" style="2183"/>
    <col min="8691" max="8691" width="11.125" style="2183" customWidth="1"/>
    <col min="8692" max="8692" width="11.625" style="2183" customWidth="1"/>
    <col min="8693" max="8693" width="10.625" style="2183" customWidth="1"/>
    <col min="8694" max="8694" width="40" style="2183" customWidth="1"/>
    <col min="8695" max="8695" width="23.125" style="2183" customWidth="1"/>
    <col min="8696" max="8696" width="10.125" style="2183" customWidth="1"/>
    <col min="8697" max="8697" width="6" style="2183" bestFit="1" customWidth="1"/>
    <col min="8698" max="8698" width="10.875" style="2183" bestFit="1" customWidth="1"/>
    <col min="8699" max="8699" width="8.625" style="2183" bestFit="1" customWidth="1"/>
    <col min="8700" max="8700" width="7.375" style="2183" bestFit="1" customWidth="1"/>
    <col min="8701" max="8701" width="6" style="2183" bestFit="1" customWidth="1"/>
    <col min="8702" max="8702" width="9.375" style="2183" customWidth="1"/>
    <col min="8703" max="8703" width="39.375" style="2183" customWidth="1"/>
    <col min="8704" max="8704" width="7.625" style="2183" customWidth="1"/>
    <col min="8705" max="8705" width="31" style="2183" customWidth="1"/>
    <col min="8706" max="8706" width="6.625" style="2183" bestFit="1" customWidth="1"/>
    <col min="8707" max="8707" width="15.375" style="2183" bestFit="1" customWidth="1"/>
    <col min="8708" max="8708" width="20.875" style="2183" customWidth="1"/>
    <col min="8709" max="8709" width="8.375" style="2183" bestFit="1" customWidth="1"/>
    <col min="8710" max="8710" width="8.375" style="2183" customWidth="1"/>
    <col min="8711" max="8711" width="14.375" style="2183" customWidth="1"/>
    <col min="8712" max="8946" width="10.375" style="2183"/>
    <col min="8947" max="8947" width="11.125" style="2183" customWidth="1"/>
    <col min="8948" max="8948" width="11.625" style="2183" customWidth="1"/>
    <col min="8949" max="8949" width="10.625" style="2183" customWidth="1"/>
    <col min="8950" max="8950" width="40" style="2183" customWidth="1"/>
    <col min="8951" max="8951" width="23.125" style="2183" customWidth="1"/>
    <col min="8952" max="8952" width="10.125" style="2183" customWidth="1"/>
    <col min="8953" max="8953" width="6" style="2183" bestFit="1" customWidth="1"/>
    <col min="8954" max="8954" width="10.875" style="2183" bestFit="1" customWidth="1"/>
    <col min="8955" max="8955" width="8.625" style="2183" bestFit="1" customWidth="1"/>
    <col min="8956" max="8956" width="7.375" style="2183" bestFit="1" customWidth="1"/>
    <col min="8957" max="8957" width="6" style="2183" bestFit="1" customWidth="1"/>
    <col min="8958" max="8958" width="9.375" style="2183" customWidth="1"/>
    <col min="8959" max="8959" width="39.375" style="2183" customWidth="1"/>
    <col min="8960" max="8960" width="7.625" style="2183" customWidth="1"/>
    <col min="8961" max="8961" width="31" style="2183" customWidth="1"/>
    <col min="8962" max="8962" width="6.625" style="2183" bestFit="1" customWidth="1"/>
    <col min="8963" max="8963" width="15.375" style="2183" bestFit="1" customWidth="1"/>
    <col min="8964" max="8964" width="20.875" style="2183" customWidth="1"/>
    <col min="8965" max="8965" width="8.375" style="2183" bestFit="1" customWidth="1"/>
    <col min="8966" max="8966" width="8.375" style="2183" customWidth="1"/>
    <col min="8967" max="8967" width="14.375" style="2183" customWidth="1"/>
    <col min="8968" max="9202" width="10.375" style="2183"/>
    <col min="9203" max="9203" width="11.125" style="2183" customWidth="1"/>
    <col min="9204" max="9204" width="11.625" style="2183" customWidth="1"/>
    <col min="9205" max="9205" width="10.625" style="2183" customWidth="1"/>
    <col min="9206" max="9206" width="40" style="2183" customWidth="1"/>
    <col min="9207" max="9207" width="23.125" style="2183" customWidth="1"/>
    <col min="9208" max="9208" width="10.125" style="2183" customWidth="1"/>
    <col min="9209" max="9209" width="6" style="2183" bestFit="1" customWidth="1"/>
    <col min="9210" max="9210" width="10.875" style="2183" bestFit="1" customWidth="1"/>
    <col min="9211" max="9211" width="8.625" style="2183" bestFit="1" customWidth="1"/>
    <col min="9212" max="9212" width="7.375" style="2183" bestFit="1" customWidth="1"/>
    <col min="9213" max="9213" width="6" style="2183" bestFit="1" customWidth="1"/>
    <col min="9214" max="9214" width="9.375" style="2183" customWidth="1"/>
    <col min="9215" max="9215" width="39.375" style="2183" customWidth="1"/>
    <col min="9216" max="9216" width="7.625" style="2183" customWidth="1"/>
    <col min="9217" max="9217" width="31" style="2183" customWidth="1"/>
    <col min="9218" max="9218" width="6.625" style="2183" bestFit="1" customWidth="1"/>
    <col min="9219" max="9219" width="15.375" style="2183" bestFit="1" customWidth="1"/>
    <col min="9220" max="9220" width="20.875" style="2183" customWidth="1"/>
    <col min="9221" max="9221" width="8.375" style="2183" bestFit="1" customWidth="1"/>
    <col min="9222" max="9222" width="8.375" style="2183" customWidth="1"/>
    <col min="9223" max="9223" width="14.375" style="2183" customWidth="1"/>
    <col min="9224" max="9458" width="10.375" style="2183"/>
    <col min="9459" max="9459" width="11.125" style="2183" customWidth="1"/>
    <col min="9460" max="9460" width="11.625" style="2183" customWidth="1"/>
    <col min="9461" max="9461" width="10.625" style="2183" customWidth="1"/>
    <col min="9462" max="9462" width="40" style="2183" customWidth="1"/>
    <col min="9463" max="9463" width="23.125" style="2183" customWidth="1"/>
    <col min="9464" max="9464" width="10.125" style="2183" customWidth="1"/>
    <col min="9465" max="9465" width="6" style="2183" bestFit="1" customWidth="1"/>
    <col min="9466" max="9466" width="10.875" style="2183" bestFit="1" customWidth="1"/>
    <col min="9467" max="9467" width="8.625" style="2183" bestFit="1" customWidth="1"/>
    <col min="9468" max="9468" width="7.375" style="2183" bestFit="1" customWidth="1"/>
    <col min="9469" max="9469" width="6" style="2183" bestFit="1" customWidth="1"/>
    <col min="9470" max="9470" width="9.375" style="2183" customWidth="1"/>
    <col min="9471" max="9471" width="39.375" style="2183" customWidth="1"/>
    <col min="9472" max="9472" width="7.625" style="2183" customWidth="1"/>
    <col min="9473" max="9473" width="31" style="2183" customWidth="1"/>
    <col min="9474" max="9474" width="6.625" style="2183" bestFit="1" customWidth="1"/>
    <col min="9475" max="9475" width="15.375" style="2183" bestFit="1" customWidth="1"/>
    <col min="9476" max="9476" width="20.875" style="2183" customWidth="1"/>
    <col min="9477" max="9477" width="8.375" style="2183" bestFit="1" customWidth="1"/>
    <col min="9478" max="9478" width="8.375" style="2183" customWidth="1"/>
    <col min="9479" max="9479" width="14.375" style="2183" customWidth="1"/>
    <col min="9480" max="9714" width="10.375" style="2183"/>
    <col min="9715" max="9715" width="11.125" style="2183" customWidth="1"/>
    <col min="9716" max="9716" width="11.625" style="2183" customWidth="1"/>
    <col min="9717" max="9717" width="10.625" style="2183" customWidth="1"/>
    <col min="9718" max="9718" width="40" style="2183" customWidth="1"/>
    <col min="9719" max="9719" width="23.125" style="2183" customWidth="1"/>
    <col min="9720" max="9720" width="10.125" style="2183" customWidth="1"/>
    <col min="9721" max="9721" width="6" style="2183" bestFit="1" customWidth="1"/>
    <col min="9722" max="9722" width="10.875" style="2183" bestFit="1" customWidth="1"/>
    <col min="9723" max="9723" width="8.625" style="2183" bestFit="1" customWidth="1"/>
    <col min="9724" max="9724" width="7.375" style="2183" bestFit="1" customWidth="1"/>
    <col min="9725" max="9725" width="6" style="2183" bestFit="1" customWidth="1"/>
    <col min="9726" max="9726" width="9.375" style="2183" customWidth="1"/>
    <col min="9727" max="9727" width="39.375" style="2183" customWidth="1"/>
    <col min="9728" max="9728" width="7.625" style="2183" customWidth="1"/>
    <col min="9729" max="9729" width="31" style="2183" customWidth="1"/>
    <col min="9730" max="9730" width="6.625" style="2183" bestFit="1" customWidth="1"/>
    <col min="9731" max="9731" width="15.375" style="2183" bestFit="1" customWidth="1"/>
    <col min="9732" max="9732" width="20.875" style="2183" customWidth="1"/>
    <col min="9733" max="9733" width="8.375" style="2183" bestFit="1" customWidth="1"/>
    <col min="9734" max="9734" width="8.375" style="2183" customWidth="1"/>
    <col min="9735" max="9735" width="14.375" style="2183" customWidth="1"/>
    <col min="9736" max="9970" width="10.375" style="2183"/>
    <col min="9971" max="9971" width="11.125" style="2183" customWidth="1"/>
    <col min="9972" max="9972" width="11.625" style="2183" customWidth="1"/>
    <col min="9973" max="9973" width="10.625" style="2183" customWidth="1"/>
    <col min="9974" max="9974" width="40" style="2183" customWidth="1"/>
    <col min="9975" max="9975" width="23.125" style="2183" customWidth="1"/>
    <col min="9976" max="9976" width="10.125" style="2183" customWidth="1"/>
    <col min="9977" max="9977" width="6" style="2183" bestFit="1" customWidth="1"/>
    <col min="9978" max="9978" width="10.875" style="2183" bestFit="1" customWidth="1"/>
    <col min="9979" max="9979" width="8.625" style="2183" bestFit="1" customWidth="1"/>
    <col min="9980" max="9980" width="7.375" style="2183" bestFit="1" customWidth="1"/>
    <col min="9981" max="9981" width="6" style="2183" bestFit="1" customWidth="1"/>
    <col min="9982" max="9982" width="9.375" style="2183" customWidth="1"/>
    <col min="9983" max="9983" width="39.375" style="2183" customWidth="1"/>
    <col min="9984" max="9984" width="7.625" style="2183" customWidth="1"/>
    <col min="9985" max="9985" width="31" style="2183" customWidth="1"/>
    <col min="9986" max="9986" width="6.625" style="2183" bestFit="1" customWidth="1"/>
    <col min="9987" max="9987" width="15.375" style="2183" bestFit="1" customWidth="1"/>
    <col min="9988" max="9988" width="20.875" style="2183" customWidth="1"/>
    <col min="9989" max="9989" width="8.375" style="2183" bestFit="1" customWidth="1"/>
    <col min="9990" max="9990" width="8.375" style="2183" customWidth="1"/>
    <col min="9991" max="9991" width="14.375" style="2183" customWidth="1"/>
    <col min="9992" max="10226" width="10.375" style="2183"/>
    <col min="10227" max="10227" width="11.125" style="2183" customWidth="1"/>
    <col min="10228" max="10228" width="11.625" style="2183" customWidth="1"/>
    <col min="10229" max="10229" width="10.625" style="2183" customWidth="1"/>
    <col min="10230" max="10230" width="40" style="2183" customWidth="1"/>
    <col min="10231" max="10231" width="23.125" style="2183" customWidth="1"/>
    <col min="10232" max="10232" width="10.125" style="2183" customWidth="1"/>
    <col min="10233" max="10233" width="6" style="2183" bestFit="1" customWidth="1"/>
    <col min="10234" max="10234" width="10.875" style="2183" bestFit="1" customWidth="1"/>
    <col min="10235" max="10235" width="8.625" style="2183" bestFit="1" customWidth="1"/>
    <col min="10236" max="10236" width="7.375" style="2183" bestFit="1" customWidth="1"/>
    <col min="10237" max="10237" width="6" style="2183" bestFit="1" customWidth="1"/>
    <col min="10238" max="10238" width="9.375" style="2183" customWidth="1"/>
    <col min="10239" max="10239" width="39.375" style="2183" customWidth="1"/>
    <col min="10240" max="10240" width="7.625" style="2183" customWidth="1"/>
    <col min="10241" max="10241" width="31" style="2183" customWidth="1"/>
    <col min="10242" max="10242" width="6.625" style="2183" bestFit="1" customWidth="1"/>
    <col min="10243" max="10243" width="15.375" style="2183" bestFit="1" customWidth="1"/>
    <col min="10244" max="10244" width="20.875" style="2183" customWidth="1"/>
    <col min="10245" max="10245" width="8.375" style="2183" bestFit="1" customWidth="1"/>
    <col min="10246" max="10246" width="8.375" style="2183" customWidth="1"/>
    <col min="10247" max="10247" width="14.375" style="2183" customWidth="1"/>
    <col min="10248" max="10482" width="10.375" style="2183"/>
    <col min="10483" max="10483" width="11.125" style="2183" customWidth="1"/>
    <col min="10484" max="10484" width="11.625" style="2183" customWidth="1"/>
    <col min="10485" max="10485" width="10.625" style="2183" customWidth="1"/>
    <col min="10486" max="10486" width="40" style="2183" customWidth="1"/>
    <col min="10487" max="10487" width="23.125" style="2183" customWidth="1"/>
    <col min="10488" max="10488" width="10.125" style="2183" customWidth="1"/>
    <col min="10489" max="10489" width="6" style="2183" bestFit="1" customWidth="1"/>
    <col min="10490" max="10490" width="10.875" style="2183" bestFit="1" customWidth="1"/>
    <col min="10491" max="10491" width="8.625" style="2183" bestFit="1" customWidth="1"/>
    <col min="10492" max="10492" width="7.375" style="2183" bestFit="1" customWidth="1"/>
    <col min="10493" max="10493" width="6" style="2183" bestFit="1" customWidth="1"/>
    <col min="10494" max="10494" width="9.375" style="2183" customWidth="1"/>
    <col min="10495" max="10495" width="39.375" style="2183" customWidth="1"/>
    <col min="10496" max="10496" width="7.625" style="2183" customWidth="1"/>
    <col min="10497" max="10497" width="31" style="2183" customWidth="1"/>
    <col min="10498" max="10498" width="6.625" style="2183" bestFit="1" customWidth="1"/>
    <col min="10499" max="10499" width="15.375" style="2183" bestFit="1" customWidth="1"/>
    <col min="10500" max="10500" width="20.875" style="2183" customWidth="1"/>
    <col min="10501" max="10501" width="8.375" style="2183" bestFit="1" customWidth="1"/>
    <col min="10502" max="10502" width="8.375" style="2183" customWidth="1"/>
    <col min="10503" max="10503" width="14.375" style="2183" customWidth="1"/>
    <col min="10504" max="10738" width="10.375" style="2183"/>
    <col min="10739" max="10739" width="11.125" style="2183" customWidth="1"/>
    <col min="10740" max="10740" width="11.625" style="2183" customWidth="1"/>
    <col min="10741" max="10741" width="10.625" style="2183" customWidth="1"/>
    <col min="10742" max="10742" width="40" style="2183" customWidth="1"/>
    <col min="10743" max="10743" width="23.125" style="2183" customWidth="1"/>
    <col min="10744" max="10744" width="10.125" style="2183" customWidth="1"/>
    <col min="10745" max="10745" width="6" style="2183" bestFit="1" customWidth="1"/>
    <col min="10746" max="10746" width="10.875" style="2183" bestFit="1" customWidth="1"/>
    <col min="10747" max="10747" width="8.625" style="2183" bestFit="1" customWidth="1"/>
    <col min="10748" max="10748" width="7.375" style="2183" bestFit="1" customWidth="1"/>
    <col min="10749" max="10749" width="6" style="2183" bestFit="1" customWidth="1"/>
    <col min="10750" max="10750" width="9.375" style="2183" customWidth="1"/>
    <col min="10751" max="10751" width="39.375" style="2183" customWidth="1"/>
    <col min="10752" max="10752" width="7.625" style="2183" customWidth="1"/>
    <col min="10753" max="10753" width="31" style="2183" customWidth="1"/>
    <col min="10754" max="10754" width="6.625" style="2183" bestFit="1" customWidth="1"/>
    <col min="10755" max="10755" width="15.375" style="2183" bestFit="1" customWidth="1"/>
    <col min="10756" max="10756" width="20.875" style="2183" customWidth="1"/>
    <col min="10757" max="10757" width="8.375" style="2183" bestFit="1" customWidth="1"/>
    <col min="10758" max="10758" width="8.375" style="2183" customWidth="1"/>
    <col min="10759" max="10759" width="14.375" style="2183" customWidth="1"/>
    <col min="10760" max="10994" width="10.375" style="2183"/>
    <col min="10995" max="10995" width="11.125" style="2183" customWidth="1"/>
    <col min="10996" max="10996" width="11.625" style="2183" customWidth="1"/>
    <col min="10997" max="10997" width="10.625" style="2183" customWidth="1"/>
    <col min="10998" max="10998" width="40" style="2183" customWidth="1"/>
    <col min="10999" max="10999" width="23.125" style="2183" customWidth="1"/>
    <col min="11000" max="11000" width="10.125" style="2183" customWidth="1"/>
    <col min="11001" max="11001" width="6" style="2183" bestFit="1" customWidth="1"/>
    <col min="11002" max="11002" width="10.875" style="2183" bestFit="1" customWidth="1"/>
    <col min="11003" max="11003" width="8.625" style="2183" bestFit="1" customWidth="1"/>
    <col min="11004" max="11004" width="7.375" style="2183" bestFit="1" customWidth="1"/>
    <col min="11005" max="11005" width="6" style="2183" bestFit="1" customWidth="1"/>
    <col min="11006" max="11006" width="9.375" style="2183" customWidth="1"/>
    <col min="11007" max="11007" width="39.375" style="2183" customWidth="1"/>
    <col min="11008" max="11008" width="7.625" style="2183" customWidth="1"/>
    <col min="11009" max="11009" width="31" style="2183" customWidth="1"/>
    <col min="11010" max="11010" width="6.625" style="2183" bestFit="1" customWidth="1"/>
    <col min="11011" max="11011" width="15.375" style="2183" bestFit="1" customWidth="1"/>
    <col min="11012" max="11012" width="20.875" style="2183" customWidth="1"/>
    <col min="11013" max="11013" width="8.375" style="2183" bestFit="1" customWidth="1"/>
    <col min="11014" max="11014" width="8.375" style="2183" customWidth="1"/>
    <col min="11015" max="11015" width="14.375" style="2183" customWidth="1"/>
    <col min="11016" max="11250" width="10.375" style="2183"/>
    <col min="11251" max="11251" width="11.125" style="2183" customWidth="1"/>
    <col min="11252" max="11252" width="11.625" style="2183" customWidth="1"/>
    <col min="11253" max="11253" width="10.625" style="2183" customWidth="1"/>
    <col min="11254" max="11254" width="40" style="2183" customWidth="1"/>
    <col min="11255" max="11255" width="23.125" style="2183" customWidth="1"/>
    <col min="11256" max="11256" width="10.125" style="2183" customWidth="1"/>
    <col min="11257" max="11257" width="6" style="2183" bestFit="1" customWidth="1"/>
    <col min="11258" max="11258" width="10.875" style="2183" bestFit="1" customWidth="1"/>
    <col min="11259" max="11259" width="8.625" style="2183" bestFit="1" customWidth="1"/>
    <col min="11260" max="11260" width="7.375" style="2183" bestFit="1" customWidth="1"/>
    <col min="11261" max="11261" width="6" style="2183" bestFit="1" customWidth="1"/>
    <col min="11262" max="11262" width="9.375" style="2183" customWidth="1"/>
    <col min="11263" max="11263" width="39.375" style="2183" customWidth="1"/>
    <col min="11264" max="11264" width="7.625" style="2183" customWidth="1"/>
    <col min="11265" max="11265" width="31" style="2183" customWidth="1"/>
    <col min="11266" max="11266" width="6.625" style="2183" bestFit="1" customWidth="1"/>
    <col min="11267" max="11267" width="15.375" style="2183" bestFit="1" customWidth="1"/>
    <col min="11268" max="11268" width="20.875" style="2183" customWidth="1"/>
    <col min="11269" max="11269" width="8.375" style="2183" bestFit="1" customWidth="1"/>
    <col min="11270" max="11270" width="8.375" style="2183" customWidth="1"/>
    <col min="11271" max="11271" width="14.375" style="2183" customWidth="1"/>
    <col min="11272" max="11506" width="10.375" style="2183"/>
    <col min="11507" max="11507" width="11.125" style="2183" customWidth="1"/>
    <col min="11508" max="11508" width="11.625" style="2183" customWidth="1"/>
    <col min="11509" max="11509" width="10.625" style="2183" customWidth="1"/>
    <col min="11510" max="11510" width="40" style="2183" customWidth="1"/>
    <col min="11511" max="11511" width="23.125" style="2183" customWidth="1"/>
    <col min="11512" max="11512" width="10.125" style="2183" customWidth="1"/>
    <col min="11513" max="11513" width="6" style="2183" bestFit="1" customWidth="1"/>
    <col min="11514" max="11514" width="10.875" style="2183" bestFit="1" customWidth="1"/>
    <col min="11515" max="11515" width="8.625" style="2183" bestFit="1" customWidth="1"/>
    <col min="11516" max="11516" width="7.375" style="2183" bestFit="1" customWidth="1"/>
    <col min="11517" max="11517" width="6" style="2183" bestFit="1" customWidth="1"/>
    <col min="11518" max="11518" width="9.375" style="2183" customWidth="1"/>
    <col min="11519" max="11519" width="39.375" style="2183" customWidth="1"/>
    <col min="11520" max="11520" width="7.625" style="2183" customWidth="1"/>
    <col min="11521" max="11521" width="31" style="2183" customWidth="1"/>
    <col min="11522" max="11522" width="6.625" style="2183" bestFit="1" customWidth="1"/>
    <col min="11523" max="11523" width="15.375" style="2183" bestFit="1" customWidth="1"/>
    <col min="11524" max="11524" width="20.875" style="2183" customWidth="1"/>
    <col min="11525" max="11525" width="8.375" style="2183" bestFit="1" customWidth="1"/>
    <col min="11526" max="11526" width="8.375" style="2183" customWidth="1"/>
    <col min="11527" max="11527" width="14.375" style="2183" customWidth="1"/>
    <col min="11528" max="11762" width="10.375" style="2183"/>
    <col min="11763" max="11763" width="11.125" style="2183" customWidth="1"/>
    <col min="11764" max="11764" width="11.625" style="2183" customWidth="1"/>
    <col min="11765" max="11765" width="10.625" style="2183" customWidth="1"/>
    <col min="11766" max="11766" width="40" style="2183" customWidth="1"/>
    <col min="11767" max="11767" width="23.125" style="2183" customWidth="1"/>
    <col min="11768" max="11768" width="10.125" style="2183" customWidth="1"/>
    <col min="11769" max="11769" width="6" style="2183" bestFit="1" customWidth="1"/>
    <col min="11770" max="11770" width="10.875" style="2183" bestFit="1" customWidth="1"/>
    <col min="11771" max="11771" width="8.625" style="2183" bestFit="1" customWidth="1"/>
    <col min="11772" max="11772" width="7.375" style="2183" bestFit="1" customWidth="1"/>
    <col min="11773" max="11773" width="6" style="2183" bestFit="1" customWidth="1"/>
    <col min="11774" max="11774" width="9.375" style="2183" customWidth="1"/>
    <col min="11775" max="11775" width="39.375" style="2183" customWidth="1"/>
    <col min="11776" max="11776" width="7.625" style="2183" customWidth="1"/>
    <col min="11777" max="11777" width="31" style="2183" customWidth="1"/>
    <col min="11778" max="11778" width="6.625" style="2183" bestFit="1" customWidth="1"/>
    <col min="11779" max="11779" width="15.375" style="2183" bestFit="1" customWidth="1"/>
    <col min="11780" max="11780" width="20.875" style="2183" customWidth="1"/>
    <col min="11781" max="11781" width="8.375" style="2183" bestFit="1" customWidth="1"/>
    <col min="11782" max="11782" width="8.375" style="2183" customWidth="1"/>
    <col min="11783" max="11783" width="14.375" style="2183" customWidth="1"/>
    <col min="11784" max="12018" width="10.375" style="2183"/>
    <col min="12019" max="12019" width="11.125" style="2183" customWidth="1"/>
    <col min="12020" max="12020" width="11.625" style="2183" customWidth="1"/>
    <col min="12021" max="12021" width="10.625" style="2183" customWidth="1"/>
    <col min="12022" max="12022" width="40" style="2183" customWidth="1"/>
    <col min="12023" max="12023" width="23.125" style="2183" customWidth="1"/>
    <col min="12024" max="12024" width="10.125" style="2183" customWidth="1"/>
    <col min="12025" max="12025" width="6" style="2183" bestFit="1" customWidth="1"/>
    <col min="12026" max="12026" width="10.875" style="2183" bestFit="1" customWidth="1"/>
    <col min="12027" max="12027" width="8.625" style="2183" bestFit="1" customWidth="1"/>
    <col min="12028" max="12028" width="7.375" style="2183" bestFit="1" customWidth="1"/>
    <col min="12029" max="12029" width="6" style="2183" bestFit="1" customWidth="1"/>
    <col min="12030" max="12030" width="9.375" style="2183" customWidth="1"/>
    <col min="12031" max="12031" width="39.375" style="2183" customWidth="1"/>
    <col min="12032" max="12032" width="7.625" style="2183" customWidth="1"/>
    <col min="12033" max="12033" width="31" style="2183" customWidth="1"/>
    <col min="12034" max="12034" width="6.625" style="2183" bestFit="1" customWidth="1"/>
    <col min="12035" max="12035" width="15.375" style="2183" bestFit="1" customWidth="1"/>
    <col min="12036" max="12036" width="20.875" style="2183" customWidth="1"/>
    <col min="12037" max="12037" width="8.375" style="2183" bestFit="1" customWidth="1"/>
    <col min="12038" max="12038" width="8.375" style="2183" customWidth="1"/>
    <col min="12039" max="12039" width="14.375" style="2183" customWidth="1"/>
    <col min="12040" max="12274" width="10.375" style="2183"/>
    <col min="12275" max="12275" width="11.125" style="2183" customWidth="1"/>
    <col min="12276" max="12276" width="11.625" style="2183" customWidth="1"/>
    <col min="12277" max="12277" width="10.625" style="2183" customWidth="1"/>
    <col min="12278" max="12278" width="40" style="2183" customWidth="1"/>
    <col min="12279" max="12279" width="23.125" style="2183" customWidth="1"/>
    <col min="12280" max="12280" width="10.125" style="2183" customWidth="1"/>
    <col min="12281" max="12281" width="6" style="2183" bestFit="1" customWidth="1"/>
    <col min="12282" max="12282" width="10.875" style="2183" bestFit="1" customWidth="1"/>
    <col min="12283" max="12283" width="8.625" style="2183" bestFit="1" customWidth="1"/>
    <col min="12284" max="12284" width="7.375" style="2183" bestFit="1" customWidth="1"/>
    <col min="12285" max="12285" width="6" style="2183" bestFit="1" customWidth="1"/>
    <col min="12286" max="12286" width="9.375" style="2183" customWidth="1"/>
    <col min="12287" max="12287" width="39.375" style="2183" customWidth="1"/>
    <col min="12288" max="12288" width="7.625" style="2183" customWidth="1"/>
    <col min="12289" max="12289" width="31" style="2183" customWidth="1"/>
    <col min="12290" max="12290" width="6.625" style="2183" bestFit="1" customWidth="1"/>
    <col min="12291" max="12291" width="15.375" style="2183" bestFit="1" customWidth="1"/>
    <col min="12292" max="12292" width="20.875" style="2183" customWidth="1"/>
    <col min="12293" max="12293" width="8.375" style="2183" bestFit="1" customWidth="1"/>
    <col min="12294" max="12294" width="8.375" style="2183" customWidth="1"/>
    <col min="12295" max="12295" width="14.375" style="2183" customWidth="1"/>
    <col min="12296" max="12530" width="10.375" style="2183"/>
    <col min="12531" max="12531" width="11.125" style="2183" customWidth="1"/>
    <col min="12532" max="12532" width="11.625" style="2183" customWidth="1"/>
    <col min="12533" max="12533" width="10.625" style="2183" customWidth="1"/>
    <col min="12534" max="12534" width="40" style="2183" customWidth="1"/>
    <col min="12535" max="12535" width="23.125" style="2183" customWidth="1"/>
    <col min="12536" max="12536" width="10.125" style="2183" customWidth="1"/>
    <col min="12537" max="12537" width="6" style="2183" bestFit="1" customWidth="1"/>
    <col min="12538" max="12538" width="10.875" style="2183" bestFit="1" customWidth="1"/>
    <col min="12539" max="12539" width="8.625" style="2183" bestFit="1" customWidth="1"/>
    <col min="12540" max="12540" width="7.375" style="2183" bestFit="1" customWidth="1"/>
    <col min="12541" max="12541" width="6" style="2183" bestFit="1" customWidth="1"/>
    <col min="12542" max="12542" width="9.375" style="2183" customWidth="1"/>
    <col min="12543" max="12543" width="39.375" style="2183" customWidth="1"/>
    <col min="12544" max="12544" width="7.625" style="2183" customWidth="1"/>
    <col min="12545" max="12545" width="31" style="2183" customWidth="1"/>
    <col min="12546" max="12546" width="6.625" style="2183" bestFit="1" customWidth="1"/>
    <col min="12547" max="12547" width="15.375" style="2183" bestFit="1" customWidth="1"/>
    <col min="12548" max="12548" width="20.875" style="2183" customWidth="1"/>
    <col min="12549" max="12549" width="8.375" style="2183" bestFit="1" customWidth="1"/>
    <col min="12550" max="12550" width="8.375" style="2183" customWidth="1"/>
    <col min="12551" max="12551" width="14.375" style="2183" customWidth="1"/>
    <col min="12552" max="12786" width="10.375" style="2183"/>
    <col min="12787" max="12787" width="11.125" style="2183" customWidth="1"/>
    <col min="12788" max="12788" width="11.625" style="2183" customWidth="1"/>
    <col min="12789" max="12789" width="10.625" style="2183" customWidth="1"/>
    <col min="12790" max="12790" width="40" style="2183" customWidth="1"/>
    <col min="12791" max="12791" width="23.125" style="2183" customWidth="1"/>
    <col min="12792" max="12792" width="10.125" style="2183" customWidth="1"/>
    <col min="12793" max="12793" width="6" style="2183" bestFit="1" customWidth="1"/>
    <col min="12794" max="12794" width="10.875" style="2183" bestFit="1" customWidth="1"/>
    <col min="12795" max="12795" width="8.625" style="2183" bestFit="1" customWidth="1"/>
    <col min="12796" max="12796" width="7.375" style="2183" bestFit="1" customWidth="1"/>
    <col min="12797" max="12797" width="6" style="2183" bestFit="1" customWidth="1"/>
    <col min="12798" max="12798" width="9.375" style="2183" customWidth="1"/>
    <col min="12799" max="12799" width="39.375" style="2183" customWidth="1"/>
    <col min="12800" max="12800" width="7.625" style="2183" customWidth="1"/>
    <col min="12801" max="12801" width="31" style="2183" customWidth="1"/>
    <col min="12802" max="12802" width="6.625" style="2183" bestFit="1" customWidth="1"/>
    <col min="12803" max="12803" width="15.375" style="2183" bestFit="1" customWidth="1"/>
    <col min="12804" max="12804" width="20.875" style="2183" customWidth="1"/>
    <col min="12805" max="12805" width="8.375" style="2183" bestFit="1" customWidth="1"/>
    <col min="12806" max="12806" width="8.375" style="2183" customWidth="1"/>
    <col min="12807" max="12807" width="14.375" style="2183" customWidth="1"/>
    <col min="12808" max="13042" width="10.375" style="2183"/>
    <col min="13043" max="13043" width="11.125" style="2183" customWidth="1"/>
    <col min="13044" max="13044" width="11.625" style="2183" customWidth="1"/>
    <col min="13045" max="13045" width="10.625" style="2183" customWidth="1"/>
    <col min="13046" max="13046" width="40" style="2183" customWidth="1"/>
    <col min="13047" max="13047" width="23.125" style="2183" customWidth="1"/>
    <col min="13048" max="13048" width="10.125" style="2183" customWidth="1"/>
    <col min="13049" max="13049" width="6" style="2183" bestFit="1" customWidth="1"/>
    <col min="13050" max="13050" width="10.875" style="2183" bestFit="1" customWidth="1"/>
    <col min="13051" max="13051" width="8.625" style="2183" bestFit="1" customWidth="1"/>
    <col min="13052" max="13052" width="7.375" style="2183" bestFit="1" customWidth="1"/>
    <col min="13053" max="13053" width="6" style="2183" bestFit="1" customWidth="1"/>
    <col min="13054" max="13054" width="9.375" style="2183" customWidth="1"/>
    <col min="13055" max="13055" width="39.375" style="2183" customWidth="1"/>
    <col min="13056" max="13056" width="7.625" style="2183" customWidth="1"/>
    <col min="13057" max="13057" width="31" style="2183" customWidth="1"/>
    <col min="13058" max="13058" width="6.625" style="2183" bestFit="1" customWidth="1"/>
    <col min="13059" max="13059" width="15.375" style="2183" bestFit="1" customWidth="1"/>
    <col min="13060" max="13060" width="20.875" style="2183" customWidth="1"/>
    <col min="13061" max="13061" width="8.375" style="2183" bestFit="1" customWidth="1"/>
    <col min="13062" max="13062" width="8.375" style="2183" customWidth="1"/>
    <col min="13063" max="13063" width="14.375" style="2183" customWidth="1"/>
    <col min="13064" max="13298" width="10.375" style="2183"/>
    <col min="13299" max="13299" width="11.125" style="2183" customWidth="1"/>
    <col min="13300" max="13300" width="11.625" style="2183" customWidth="1"/>
    <col min="13301" max="13301" width="10.625" style="2183" customWidth="1"/>
    <col min="13302" max="13302" width="40" style="2183" customWidth="1"/>
    <col min="13303" max="13303" width="23.125" style="2183" customWidth="1"/>
    <col min="13304" max="13304" width="10.125" style="2183" customWidth="1"/>
    <col min="13305" max="13305" width="6" style="2183" bestFit="1" customWidth="1"/>
    <col min="13306" max="13306" width="10.875" style="2183" bestFit="1" customWidth="1"/>
    <col min="13307" max="13307" width="8.625" style="2183" bestFit="1" customWidth="1"/>
    <col min="13308" max="13308" width="7.375" style="2183" bestFit="1" customWidth="1"/>
    <col min="13309" max="13309" width="6" style="2183" bestFit="1" customWidth="1"/>
    <col min="13310" max="13310" width="9.375" style="2183" customWidth="1"/>
    <col min="13311" max="13311" width="39.375" style="2183" customWidth="1"/>
    <col min="13312" max="13312" width="7.625" style="2183" customWidth="1"/>
    <col min="13313" max="13313" width="31" style="2183" customWidth="1"/>
    <col min="13314" max="13314" width="6.625" style="2183" bestFit="1" customWidth="1"/>
    <col min="13315" max="13315" width="15.375" style="2183" bestFit="1" customWidth="1"/>
    <col min="13316" max="13316" width="20.875" style="2183" customWidth="1"/>
    <col min="13317" max="13317" width="8.375" style="2183" bestFit="1" customWidth="1"/>
    <col min="13318" max="13318" width="8.375" style="2183" customWidth="1"/>
    <col min="13319" max="13319" width="14.375" style="2183" customWidth="1"/>
    <col min="13320" max="13554" width="10.375" style="2183"/>
    <col min="13555" max="13555" width="11.125" style="2183" customWidth="1"/>
    <col min="13556" max="13556" width="11.625" style="2183" customWidth="1"/>
    <col min="13557" max="13557" width="10.625" style="2183" customWidth="1"/>
    <col min="13558" max="13558" width="40" style="2183" customWidth="1"/>
    <col min="13559" max="13559" width="23.125" style="2183" customWidth="1"/>
    <col min="13560" max="13560" width="10.125" style="2183" customWidth="1"/>
    <col min="13561" max="13561" width="6" style="2183" bestFit="1" customWidth="1"/>
    <col min="13562" max="13562" width="10.875" style="2183" bestFit="1" customWidth="1"/>
    <col min="13563" max="13563" width="8.625" style="2183" bestFit="1" customWidth="1"/>
    <col min="13564" max="13564" width="7.375" style="2183" bestFit="1" customWidth="1"/>
    <col min="13565" max="13565" width="6" style="2183" bestFit="1" customWidth="1"/>
    <col min="13566" max="13566" width="9.375" style="2183" customWidth="1"/>
    <col min="13567" max="13567" width="39.375" style="2183" customWidth="1"/>
    <col min="13568" max="13568" width="7.625" style="2183" customWidth="1"/>
    <col min="13569" max="13569" width="31" style="2183" customWidth="1"/>
    <col min="13570" max="13570" width="6.625" style="2183" bestFit="1" customWidth="1"/>
    <col min="13571" max="13571" width="15.375" style="2183" bestFit="1" customWidth="1"/>
    <col min="13572" max="13572" width="20.875" style="2183" customWidth="1"/>
    <col min="13573" max="13573" width="8.375" style="2183" bestFit="1" customWidth="1"/>
    <col min="13574" max="13574" width="8.375" style="2183" customWidth="1"/>
    <col min="13575" max="13575" width="14.375" style="2183" customWidth="1"/>
    <col min="13576" max="13810" width="10.375" style="2183"/>
    <col min="13811" max="13811" width="11.125" style="2183" customWidth="1"/>
    <col min="13812" max="13812" width="11.625" style="2183" customWidth="1"/>
    <col min="13813" max="13813" width="10.625" style="2183" customWidth="1"/>
    <col min="13814" max="13814" width="40" style="2183" customWidth="1"/>
    <col min="13815" max="13815" width="23.125" style="2183" customWidth="1"/>
    <col min="13816" max="13816" width="10.125" style="2183" customWidth="1"/>
    <col min="13817" max="13817" width="6" style="2183" bestFit="1" customWidth="1"/>
    <col min="13818" max="13818" width="10.875" style="2183" bestFit="1" customWidth="1"/>
    <col min="13819" max="13819" width="8.625" style="2183" bestFit="1" customWidth="1"/>
    <col min="13820" max="13820" width="7.375" style="2183" bestFit="1" customWidth="1"/>
    <col min="13821" max="13821" width="6" style="2183" bestFit="1" customWidth="1"/>
    <col min="13822" max="13822" width="9.375" style="2183" customWidth="1"/>
    <col min="13823" max="13823" width="39.375" style="2183" customWidth="1"/>
    <col min="13824" max="13824" width="7.625" style="2183" customWidth="1"/>
    <col min="13825" max="13825" width="31" style="2183" customWidth="1"/>
    <col min="13826" max="13826" width="6.625" style="2183" bestFit="1" customWidth="1"/>
    <col min="13827" max="13827" width="15.375" style="2183" bestFit="1" customWidth="1"/>
    <col min="13828" max="13828" width="20.875" style="2183" customWidth="1"/>
    <col min="13829" max="13829" width="8.375" style="2183" bestFit="1" customWidth="1"/>
    <col min="13830" max="13830" width="8.375" style="2183" customWidth="1"/>
    <col min="13831" max="13831" width="14.375" style="2183" customWidth="1"/>
    <col min="13832" max="14066" width="10.375" style="2183"/>
    <col min="14067" max="14067" width="11.125" style="2183" customWidth="1"/>
    <col min="14068" max="14068" width="11.625" style="2183" customWidth="1"/>
    <col min="14069" max="14069" width="10.625" style="2183" customWidth="1"/>
    <col min="14070" max="14070" width="40" style="2183" customWidth="1"/>
    <col min="14071" max="14071" width="23.125" style="2183" customWidth="1"/>
    <col min="14072" max="14072" width="10.125" style="2183" customWidth="1"/>
    <col min="14073" max="14073" width="6" style="2183" bestFit="1" customWidth="1"/>
    <col min="14074" max="14074" width="10.875" style="2183" bestFit="1" customWidth="1"/>
    <col min="14075" max="14075" width="8.625" style="2183" bestFit="1" customWidth="1"/>
    <col min="14076" max="14076" width="7.375" style="2183" bestFit="1" customWidth="1"/>
    <col min="14077" max="14077" width="6" style="2183" bestFit="1" customWidth="1"/>
    <col min="14078" max="14078" width="9.375" style="2183" customWidth="1"/>
    <col min="14079" max="14079" width="39.375" style="2183" customWidth="1"/>
    <col min="14080" max="14080" width="7.625" style="2183" customWidth="1"/>
    <col min="14081" max="14081" width="31" style="2183" customWidth="1"/>
    <col min="14082" max="14082" width="6.625" style="2183" bestFit="1" customWidth="1"/>
    <col min="14083" max="14083" width="15.375" style="2183" bestFit="1" customWidth="1"/>
    <col min="14084" max="14084" width="20.875" style="2183" customWidth="1"/>
    <col min="14085" max="14085" width="8.375" style="2183" bestFit="1" customWidth="1"/>
    <col min="14086" max="14086" width="8.375" style="2183" customWidth="1"/>
    <col min="14087" max="14087" width="14.375" style="2183" customWidth="1"/>
    <col min="14088" max="14322" width="10.375" style="2183"/>
    <col min="14323" max="14323" width="11.125" style="2183" customWidth="1"/>
    <col min="14324" max="14324" width="11.625" style="2183" customWidth="1"/>
    <col min="14325" max="14325" width="10.625" style="2183" customWidth="1"/>
    <col min="14326" max="14326" width="40" style="2183" customWidth="1"/>
    <col min="14327" max="14327" width="23.125" style="2183" customWidth="1"/>
    <col min="14328" max="14328" width="10.125" style="2183" customWidth="1"/>
    <col min="14329" max="14329" width="6" style="2183" bestFit="1" customWidth="1"/>
    <col min="14330" max="14330" width="10.875" style="2183" bestFit="1" customWidth="1"/>
    <col min="14331" max="14331" width="8.625" style="2183" bestFit="1" customWidth="1"/>
    <col min="14332" max="14332" width="7.375" style="2183" bestFit="1" customWidth="1"/>
    <col min="14333" max="14333" width="6" style="2183" bestFit="1" customWidth="1"/>
    <col min="14334" max="14334" width="9.375" style="2183" customWidth="1"/>
    <col min="14335" max="14335" width="39.375" style="2183" customWidth="1"/>
    <col min="14336" max="14336" width="7.625" style="2183" customWidth="1"/>
    <col min="14337" max="14337" width="31" style="2183" customWidth="1"/>
    <col min="14338" max="14338" width="6.625" style="2183" bestFit="1" customWidth="1"/>
    <col min="14339" max="14339" width="15.375" style="2183" bestFit="1" customWidth="1"/>
    <col min="14340" max="14340" width="20.875" style="2183" customWidth="1"/>
    <col min="14341" max="14341" width="8.375" style="2183" bestFit="1" customWidth="1"/>
    <col min="14342" max="14342" width="8.375" style="2183" customWidth="1"/>
    <col min="14343" max="14343" width="14.375" style="2183" customWidth="1"/>
    <col min="14344" max="14578" width="10.375" style="2183"/>
    <col min="14579" max="14579" width="11.125" style="2183" customWidth="1"/>
    <col min="14580" max="14580" width="11.625" style="2183" customWidth="1"/>
    <col min="14581" max="14581" width="10.625" style="2183" customWidth="1"/>
    <col min="14582" max="14582" width="40" style="2183" customWidth="1"/>
    <col min="14583" max="14583" width="23.125" style="2183" customWidth="1"/>
    <col min="14584" max="14584" width="10.125" style="2183" customWidth="1"/>
    <col min="14585" max="14585" width="6" style="2183" bestFit="1" customWidth="1"/>
    <col min="14586" max="14586" width="10.875" style="2183" bestFit="1" customWidth="1"/>
    <col min="14587" max="14587" width="8.625" style="2183" bestFit="1" customWidth="1"/>
    <col min="14588" max="14588" width="7.375" style="2183" bestFit="1" customWidth="1"/>
    <col min="14589" max="14589" width="6" style="2183" bestFit="1" customWidth="1"/>
    <col min="14590" max="14590" width="9.375" style="2183" customWidth="1"/>
    <col min="14591" max="14591" width="39.375" style="2183" customWidth="1"/>
    <col min="14592" max="14592" width="7.625" style="2183" customWidth="1"/>
    <col min="14593" max="14593" width="31" style="2183" customWidth="1"/>
    <col min="14594" max="14594" width="6.625" style="2183" bestFit="1" customWidth="1"/>
    <col min="14595" max="14595" width="15.375" style="2183" bestFit="1" customWidth="1"/>
    <col min="14596" max="14596" width="20.875" style="2183" customWidth="1"/>
    <col min="14597" max="14597" width="8.375" style="2183" bestFit="1" customWidth="1"/>
    <col min="14598" max="14598" width="8.375" style="2183" customWidth="1"/>
    <col min="14599" max="14599" width="14.375" style="2183" customWidth="1"/>
    <col min="14600" max="14834" width="10.375" style="2183"/>
    <col min="14835" max="14835" width="11.125" style="2183" customWidth="1"/>
    <col min="14836" max="14836" width="11.625" style="2183" customWidth="1"/>
    <col min="14837" max="14837" width="10.625" style="2183" customWidth="1"/>
    <col min="14838" max="14838" width="40" style="2183" customWidth="1"/>
    <col min="14839" max="14839" width="23.125" style="2183" customWidth="1"/>
    <col min="14840" max="14840" width="10.125" style="2183" customWidth="1"/>
    <col min="14841" max="14841" width="6" style="2183" bestFit="1" customWidth="1"/>
    <col min="14842" max="14842" width="10.875" style="2183" bestFit="1" customWidth="1"/>
    <col min="14843" max="14843" width="8.625" style="2183" bestFit="1" customWidth="1"/>
    <col min="14844" max="14844" width="7.375" style="2183" bestFit="1" customWidth="1"/>
    <col min="14845" max="14845" width="6" style="2183" bestFit="1" customWidth="1"/>
    <col min="14846" max="14846" width="9.375" style="2183" customWidth="1"/>
    <col min="14847" max="14847" width="39.375" style="2183" customWidth="1"/>
    <col min="14848" max="14848" width="7.625" style="2183" customWidth="1"/>
    <col min="14849" max="14849" width="31" style="2183" customWidth="1"/>
    <col min="14850" max="14850" width="6.625" style="2183" bestFit="1" customWidth="1"/>
    <col min="14851" max="14851" width="15.375" style="2183" bestFit="1" customWidth="1"/>
    <col min="14852" max="14852" width="20.875" style="2183" customWidth="1"/>
    <col min="14853" max="14853" width="8.375" style="2183" bestFit="1" customWidth="1"/>
    <col min="14854" max="14854" width="8.375" style="2183" customWidth="1"/>
    <col min="14855" max="14855" width="14.375" style="2183" customWidth="1"/>
    <col min="14856" max="15090" width="10.375" style="2183"/>
    <col min="15091" max="15091" width="11.125" style="2183" customWidth="1"/>
    <col min="15092" max="15092" width="11.625" style="2183" customWidth="1"/>
    <col min="15093" max="15093" width="10.625" style="2183" customWidth="1"/>
    <col min="15094" max="15094" width="40" style="2183" customWidth="1"/>
    <col min="15095" max="15095" width="23.125" style="2183" customWidth="1"/>
    <col min="15096" max="15096" width="10.125" style="2183" customWidth="1"/>
    <col min="15097" max="15097" width="6" style="2183" bestFit="1" customWidth="1"/>
    <col min="15098" max="15098" width="10.875" style="2183" bestFit="1" customWidth="1"/>
    <col min="15099" max="15099" width="8.625" style="2183" bestFit="1" customWidth="1"/>
    <col min="15100" max="15100" width="7.375" style="2183" bestFit="1" customWidth="1"/>
    <col min="15101" max="15101" width="6" style="2183" bestFit="1" customWidth="1"/>
    <col min="15102" max="15102" width="9.375" style="2183" customWidth="1"/>
    <col min="15103" max="15103" width="39.375" style="2183" customWidth="1"/>
    <col min="15104" max="15104" width="7.625" style="2183" customWidth="1"/>
    <col min="15105" max="15105" width="31" style="2183" customWidth="1"/>
    <col min="15106" max="15106" width="6.625" style="2183" bestFit="1" customWidth="1"/>
    <col min="15107" max="15107" width="15.375" style="2183" bestFit="1" customWidth="1"/>
    <col min="15108" max="15108" width="20.875" style="2183" customWidth="1"/>
    <col min="15109" max="15109" width="8.375" style="2183" bestFit="1" customWidth="1"/>
    <col min="15110" max="15110" width="8.375" style="2183" customWidth="1"/>
    <col min="15111" max="15111" width="14.375" style="2183" customWidth="1"/>
    <col min="15112" max="15346" width="10.375" style="2183"/>
    <col min="15347" max="15347" width="11.125" style="2183" customWidth="1"/>
    <col min="15348" max="15348" width="11.625" style="2183" customWidth="1"/>
    <col min="15349" max="15349" width="10.625" style="2183" customWidth="1"/>
    <col min="15350" max="15350" width="40" style="2183" customWidth="1"/>
    <col min="15351" max="15351" width="23.125" style="2183" customWidth="1"/>
    <col min="15352" max="15352" width="10.125" style="2183" customWidth="1"/>
    <col min="15353" max="15353" width="6" style="2183" bestFit="1" customWidth="1"/>
    <col min="15354" max="15354" width="10.875" style="2183" bestFit="1" customWidth="1"/>
    <col min="15355" max="15355" width="8.625" style="2183" bestFit="1" customWidth="1"/>
    <col min="15356" max="15356" width="7.375" style="2183" bestFit="1" customWidth="1"/>
    <col min="15357" max="15357" width="6" style="2183" bestFit="1" customWidth="1"/>
    <col min="15358" max="15358" width="9.375" style="2183" customWidth="1"/>
    <col min="15359" max="15359" width="39.375" style="2183" customWidth="1"/>
    <col min="15360" max="15360" width="7.625" style="2183" customWidth="1"/>
    <col min="15361" max="15361" width="31" style="2183" customWidth="1"/>
    <col min="15362" max="15362" width="6.625" style="2183" bestFit="1" customWidth="1"/>
    <col min="15363" max="15363" width="15.375" style="2183" bestFit="1" customWidth="1"/>
    <col min="15364" max="15364" width="20.875" style="2183" customWidth="1"/>
    <col min="15365" max="15365" width="8.375" style="2183" bestFit="1" customWidth="1"/>
    <col min="15366" max="15366" width="8.375" style="2183" customWidth="1"/>
    <col min="15367" max="15367" width="14.375" style="2183" customWidth="1"/>
    <col min="15368" max="15602" width="10.375" style="2183"/>
    <col min="15603" max="15603" width="11.125" style="2183" customWidth="1"/>
    <col min="15604" max="15604" width="11.625" style="2183" customWidth="1"/>
    <col min="15605" max="15605" width="10.625" style="2183" customWidth="1"/>
    <col min="15606" max="15606" width="40" style="2183" customWidth="1"/>
    <col min="15607" max="15607" width="23.125" style="2183" customWidth="1"/>
    <col min="15608" max="15608" width="10.125" style="2183" customWidth="1"/>
    <col min="15609" max="15609" width="6" style="2183" bestFit="1" customWidth="1"/>
    <col min="15610" max="15610" width="10.875" style="2183" bestFit="1" customWidth="1"/>
    <col min="15611" max="15611" width="8.625" style="2183" bestFit="1" customWidth="1"/>
    <col min="15612" max="15612" width="7.375" style="2183" bestFit="1" customWidth="1"/>
    <col min="15613" max="15613" width="6" style="2183" bestFit="1" customWidth="1"/>
    <col min="15614" max="15614" width="9.375" style="2183" customWidth="1"/>
    <col min="15615" max="15615" width="39.375" style="2183" customWidth="1"/>
    <col min="15616" max="15616" width="7.625" style="2183" customWidth="1"/>
    <col min="15617" max="15617" width="31" style="2183" customWidth="1"/>
    <col min="15618" max="15618" width="6.625" style="2183" bestFit="1" customWidth="1"/>
    <col min="15619" max="15619" width="15.375" style="2183" bestFit="1" customWidth="1"/>
    <col min="15620" max="15620" width="20.875" style="2183" customWidth="1"/>
    <col min="15621" max="15621" width="8.375" style="2183" bestFit="1" customWidth="1"/>
    <col min="15622" max="15622" width="8.375" style="2183" customWidth="1"/>
    <col min="15623" max="15623" width="14.375" style="2183" customWidth="1"/>
    <col min="15624" max="15858" width="10.375" style="2183"/>
    <col min="15859" max="15859" width="11.125" style="2183" customWidth="1"/>
    <col min="15860" max="15860" width="11.625" style="2183" customWidth="1"/>
    <col min="15861" max="15861" width="10.625" style="2183" customWidth="1"/>
    <col min="15862" max="15862" width="40" style="2183" customWidth="1"/>
    <col min="15863" max="15863" width="23.125" style="2183" customWidth="1"/>
    <col min="15864" max="15864" width="10.125" style="2183" customWidth="1"/>
    <col min="15865" max="15865" width="6" style="2183" bestFit="1" customWidth="1"/>
    <col min="15866" max="15866" width="10.875" style="2183" bestFit="1" customWidth="1"/>
    <col min="15867" max="15867" width="8.625" style="2183" bestFit="1" customWidth="1"/>
    <col min="15868" max="15868" width="7.375" style="2183" bestFit="1" customWidth="1"/>
    <col min="15869" max="15869" width="6" style="2183" bestFit="1" customWidth="1"/>
    <col min="15870" max="15870" width="9.375" style="2183" customWidth="1"/>
    <col min="15871" max="15871" width="39.375" style="2183" customWidth="1"/>
    <col min="15872" max="15872" width="7.625" style="2183" customWidth="1"/>
    <col min="15873" max="15873" width="31" style="2183" customWidth="1"/>
    <col min="15874" max="15874" width="6.625" style="2183" bestFit="1" customWidth="1"/>
    <col min="15875" max="15875" width="15.375" style="2183" bestFit="1" customWidth="1"/>
    <col min="15876" max="15876" width="20.875" style="2183" customWidth="1"/>
    <col min="15877" max="15877" width="8.375" style="2183" bestFit="1" customWidth="1"/>
    <col min="15878" max="15878" width="8.375" style="2183" customWidth="1"/>
    <col min="15879" max="15879" width="14.375" style="2183" customWidth="1"/>
    <col min="15880" max="16114" width="10.375" style="2183"/>
    <col min="16115" max="16115" width="11.125" style="2183" customWidth="1"/>
    <col min="16116" max="16116" width="11.625" style="2183" customWidth="1"/>
    <col min="16117" max="16117" width="10.625" style="2183" customWidth="1"/>
    <col min="16118" max="16118" width="40" style="2183" customWidth="1"/>
    <col min="16119" max="16119" width="23.125" style="2183" customWidth="1"/>
    <col min="16120" max="16120" width="10.125" style="2183" customWidth="1"/>
    <col min="16121" max="16121" width="6" style="2183" bestFit="1" customWidth="1"/>
    <col min="16122" max="16122" width="10.875" style="2183" bestFit="1" customWidth="1"/>
    <col min="16123" max="16123" width="8.625" style="2183" bestFit="1" customWidth="1"/>
    <col min="16124" max="16124" width="7.375" style="2183" bestFit="1" customWidth="1"/>
    <col min="16125" max="16125" width="6" style="2183" bestFit="1" customWidth="1"/>
    <col min="16126" max="16126" width="9.375" style="2183" customWidth="1"/>
    <col min="16127" max="16127" width="39.375" style="2183" customWidth="1"/>
    <col min="16128" max="16128" width="7.625" style="2183" customWidth="1"/>
    <col min="16129" max="16129" width="31" style="2183" customWidth="1"/>
    <col min="16130" max="16130" width="6.625" style="2183" bestFit="1" customWidth="1"/>
    <col min="16131" max="16131" width="15.375" style="2183" bestFit="1" customWidth="1"/>
    <col min="16132" max="16132" width="20.875" style="2183" customWidth="1"/>
    <col min="16133" max="16133" width="8.375" style="2183" bestFit="1" customWidth="1"/>
    <col min="16134" max="16134" width="8.375" style="2183" customWidth="1"/>
    <col min="16135" max="16135" width="14.375" style="2183" customWidth="1"/>
    <col min="16136" max="16384" width="10.375" style="2183"/>
  </cols>
  <sheetData>
    <row r="1" spans="1:7" ht="27.75">
      <c r="B1" s="2224" t="s">
        <v>3741</v>
      </c>
    </row>
    <row r="2" spans="1:7" s="2182" customFormat="1" ht="48">
      <c r="A2" s="2185" t="s">
        <v>2011</v>
      </c>
      <c r="B2" s="2186" t="s">
        <v>3684</v>
      </c>
      <c r="C2" s="2185" t="s">
        <v>3686</v>
      </c>
      <c r="D2" s="2186" t="s">
        <v>12</v>
      </c>
      <c r="E2" s="2186" t="s">
        <v>3687</v>
      </c>
      <c r="F2" s="2186" t="s">
        <v>3742</v>
      </c>
      <c r="G2" s="2225" t="s">
        <v>3688</v>
      </c>
    </row>
    <row r="3" spans="1:7" ht="48">
      <c r="A3" s="2226">
        <v>1</v>
      </c>
      <c r="B3" s="2227" t="s">
        <v>3743</v>
      </c>
      <c r="C3" s="2228">
        <v>60000</v>
      </c>
      <c r="D3" s="2229">
        <v>2</v>
      </c>
      <c r="E3" s="2230">
        <f>C3*D3</f>
        <v>120000</v>
      </c>
      <c r="F3" s="2196" t="s">
        <v>3744</v>
      </c>
      <c r="G3" s="2207" t="s">
        <v>3719</v>
      </c>
    </row>
    <row r="4" spans="1:7">
      <c r="A4" s="2226">
        <v>2</v>
      </c>
      <c r="B4" s="2231" t="s">
        <v>3745</v>
      </c>
      <c r="C4" s="2232">
        <v>75000</v>
      </c>
      <c r="D4" s="2233">
        <v>2</v>
      </c>
      <c r="E4" s="2230">
        <f t="shared" ref="E4:E10" si="0">C4*D4</f>
        <v>150000</v>
      </c>
      <c r="F4" s="2234" t="s">
        <v>3746</v>
      </c>
      <c r="G4" s="2234" t="s">
        <v>3724</v>
      </c>
    </row>
    <row r="5" spans="1:7">
      <c r="A5" s="2226">
        <v>3</v>
      </c>
      <c r="B5" s="2235" t="s">
        <v>3747</v>
      </c>
      <c r="C5" s="2232">
        <v>150000</v>
      </c>
      <c r="D5" s="2233">
        <v>1</v>
      </c>
      <c r="E5" s="2230">
        <f t="shared" si="0"/>
        <v>150000</v>
      </c>
      <c r="F5" s="2234" t="s">
        <v>3748</v>
      </c>
      <c r="G5" s="2234" t="s">
        <v>3724</v>
      </c>
    </row>
    <row r="6" spans="1:7" ht="48">
      <c r="A6" s="2226">
        <v>4</v>
      </c>
      <c r="B6" s="2197" t="s">
        <v>3749</v>
      </c>
      <c r="C6" s="2200">
        <v>150000</v>
      </c>
      <c r="D6" s="2189">
        <v>2</v>
      </c>
      <c r="E6" s="2230">
        <f t="shared" si="0"/>
        <v>300000</v>
      </c>
      <c r="F6" s="2236" t="s">
        <v>3750</v>
      </c>
      <c r="G6" s="2190" t="s">
        <v>3751</v>
      </c>
    </row>
    <row r="7" spans="1:7">
      <c r="A7" s="2226">
        <v>5</v>
      </c>
      <c r="B7" s="2231" t="s">
        <v>3752</v>
      </c>
      <c r="C7" s="2232">
        <v>30000</v>
      </c>
      <c r="D7" s="2233">
        <v>1</v>
      </c>
      <c r="E7" s="2230">
        <f t="shared" si="0"/>
        <v>30000</v>
      </c>
      <c r="F7" s="2234" t="s">
        <v>3753</v>
      </c>
      <c r="G7" s="2234" t="s">
        <v>1497</v>
      </c>
    </row>
    <row r="8" spans="1:7">
      <c r="A8" s="2226">
        <v>6</v>
      </c>
      <c r="B8" s="2197" t="s">
        <v>3754</v>
      </c>
      <c r="C8" s="2211">
        <v>8000</v>
      </c>
      <c r="D8" s="2189">
        <v>3</v>
      </c>
      <c r="E8" s="2230">
        <f t="shared" si="0"/>
        <v>24000</v>
      </c>
      <c r="F8" s="2207" t="s">
        <v>3753</v>
      </c>
      <c r="G8" s="2207" t="s">
        <v>3755</v>
      </c>
    </row>
    <row r="9" spans="1:7" ht="72">
      <c r="A9" s="2192">
        <v>7</v>
      </c>
      <c r="B9" s="2197" t="s">
        <v>3756</v>
      </c>
      <c r="C9" s="2230">
        <v>55000</v>
      </c>
      <c r="D9" s="2237">
        <v>10</v>
      </c>
      <c r="E9" s="2230">
        <f t="shared" si="0"/>
        <v>550000</v>
      </c>
      <c r="F9" s="2207" t="s">
        <v>3748</v>
      </c>
      <c r="G9" s="2238" t="s">
        <v>3757</v>
      </c>
    </row>
    <row r="10" spans="1:7" ht="48">
      <c r="A10" s="2192">
        <v>8</v>
      </c>
      <c r="B10" s="2197" t="s">
        <v>3758</v>
      </c>
      <c r="C10" s="2228">
        <v>450000</v>
      </c>
      <c r="D10" s="2237">
        <v>1</v>
      </c>
      <c r="E10" s="2230">
        <f t="shared" si="0"/>
        <v>450000</v>
      </c>
      <c r="F10" s="2239" t="s">
        <v>3759</v>
      </c>
      <c r="G10" s="2207" t="s">
        <v>3719</v>
      </c>
    </row>
    <row r="11" spans="1:7">
      <c r="C11" s="2240"/>
      <c r="E11" s="2241">
        <f>SUM(E3:E10)</f>
        <v>1774000</v>
      </c>
    </row>
    <row r="13" spans="1:7" ht="27.75">
      <c r="C13" s="2242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64</vt:i4>
      </vt:variant>
      <vt:variant>
        <vt:lpstr>ช่วงที่มีชื่อ</vt:lpstr>
      </vt:variant>
      <vt:variant>
        <vt:i4>5</vt:i4>
      </vt:variant>
    </vt:vector>
  </HeadingPairs>
  <TitlesOfParts>
    <vt:vector size="69" baseType="lpstr">
      <vt:lpstr>สรุปรับจ่ายงปม63</vt:lpstr>
      <vt:lpstr>แบบ งค 4.1 </vt:lpstr>
      <vt:lpstr>รหัสต้นทุน</vt:lpstr>
      <vt:lpstr>แบบเสนอของบปี63</vt:lpstr>
      <vt:lpstr>ครุภัณฑ์การแพทย์63</vt:lpstr>
      <vt:lpstr>ครุภัณฑ์สำนักงาน63</vt:lpstr>
      <vt:lpstr>ครุภัณฑ์คอม63ฝนปรับแก้</vt:lpstr>
      <vt:lpstr> งบลงทุน70% </vt:lpstr>
      <vt:lpstr>งบลงทุน20% </vt:lpstr>
      <vt:lpstr>สิ่งก่อสร้าง63</vt:lpstr>
      <vt:lpstr>1.30101อำนวยการ</vt:lpstr>
      <vt:lpstr>2.30102การเงิน</vt:lpstr>
      <vt:lpstr>3.30103ธุรการ</vt:lpstr>
      <vt:lpstr>4.30104พัสดุ </vt:lpstr>
      <vt:lpstr>5.30105งานประกัน</vt:lpstr>
      <vt:lpstr>6.30106ENV</vt:lpstr>
      <vt:lpstr>7.30107อาคารสถานที่+โสตฯ</vt:lpstr>
      <vt:lpstr>8.30108ช่อมบำรุง</vt:lpstr>
      <vt:lpstr>9.30109ยานพาหนะ</vt:lpstr>
      <vt:lpstr>10.30110ชักฟอก</vt:lpstr>
      <vt:lpstr>11.30201องค์กรแพทย์</vt:lpstr>
      <vt:lpstr>12.30202ทันตกรรม</vt:lpstr>
      <vt:lpstr>13.30204แผนไทย</vt:lpstr>
      <vt:lpstr>14.30205กายภาพ</vt:lpstr>
      <vt:lpstr>15.30301พลูตาหลวง</vt:lpstr>
      <vt:lpstr>16.30302กม1 </vt:lpstr>
      <vt:lpstr>16.130302.1</vt:lpstr>
      <vt:lpstr>16.230302.2</vt:lpstr>
      <vt:lpstr>16.330302.3</vt:lpstr>
      <vt:lpstr>16.430302.4</vt:lpstr>
      <vt:lpstr>16.530302.5</vt:lpstr>
      <vt:lpstr>17.30303งานสุขภาพจิตฯ</vt:lpstr>
      <vt:lpstr>18.30401 NSO</vt:lpstr>
      <vt:lpstr>19.30402ER </vt:lpstr>
      <vt:lpstr>20.30403OPD</vt:lpstr>
      <vt:lpstr>21.30404IPD</vt:lpstr>
      <vt:lpstr>22.30405 LR</vt:lpstr>
      <vt:lpstr>23.30407IC</vt:lpstr>
      <vt:lpstr>24.30408จ่ายกลาง</vt:lpstr>
      <vt:lpstr>25.30409 วิจัยและพัฒนา</vt:lpstr>
      <vt:lpstr>26.30501เภสัชกรรมุ</vt:lpstr>
      <vt:lpstr>27.30502แลบ</vt:lpstr>
      <vt:lpstr>28.30503รังสี</vt:lpstr>
      <vt:lpstr>29.30504โรงครัว</vt:lpstr>
      <vt:lpstr>30.30601ยุทธศาสตร์</vt:lpstr>
      <vt:lpstr>31.30604ศูนย์คอม</vt:lpstr>
      <vt:lpstr>32.30605แรงงานต่างด้าว</vt:lpstr>
      <vt:lpstr>33.30701PCT</vt:lpstr>
      <vt:lpstr>34.30704RM</vt:lpstr>
      <vt:lpstr>35.30705HRD</vt:lpstr>
      <vt:lpstr>36.30709MCH</vt:lpstr>
      <vt:lpstr>37.30710 HPH</vt:lpstr>
      <vt:lpstr>36.30711ศูนย์คุณภาพ</vt:lpstr>
      <vt:lpstr>37.30712สุขศึกษา</vt:lpstr>
      <vt:lpstr>อบรมภายนอกรายกลุ่ม</vt:lpstr>
      <vt:lpstr>อบรมภายนอกคร่อมฯ</vt:lpstr>
      <vt:lpstr>อบรมภายใน</vt:lpstr>
      <vt:lpstr>อบรมเฉพาะทาง_ระยะสั้น</vt:lpstr>
      <vt:lpstr>ฟอร์มแผน </vt:lpstr>
      <vt:lpstr>ฟอร์มผังกำกับแผน</vt:lpstr>
      <vt:lpstr>ฟอร์มสรุปแผน </vt:lpstr>
      <vt:lpstr>Sheet1</vt:lpstr>
      <vt:lpstr>Sheet2</vt:lpstr>
      <vt:lpstr>Sheet3</vt:lpstr>
      <vt:lpstr>'ฟอร์มสรุปแผน '!Print_Area</vt:lpstr>
      <vt:lpstr>' งบลงทุน70% '!Print_Titles</vt:lpstr>
      <vt:lpstr>'15.30301พลูตาหลวง'!Print_Titles</vt:lpstr>
      <vt:lpstr>'17.30303งานสุขภาพจิตฯ'!Print_Titles</vt:lpstr>
      <vt:lpstr>อบรมภายใน!Print_Titles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2006-09-13T11:32:04Z</dcterms:created>
  <dcterms:modified xsi:type="dcterms:W3CDTF">2020-01-28T06:26:32Z</dcterms:modified>
</cp:coreProperties>
</file>